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9aac09319cb0cc50/Desktop/MIT (July 2025)/MIT CRE Spring 2026/CRE42/CRE42 website - Claud Code/Data Link Files/"/>
    </mc:Choice>
  </mc:AlternateContent>
  <xr:revisionPtr revIDLastSave="69" documentId="11_414E34754CA8AF84538D210A0B4646A8C874762B" xr6:coauthVersionLast="47" xr6:coauthVersionMax="47" xr10:uidLastSave="{024EE4C9-0F78-4CBC-9E10-EB4A58BCB965}"/>
  <bookViews>
    <workbookView xWindow="-28920" yWindow="-105" windowWidth="29040" windowHeight="15720" xr2:uid="{00000000-000D-0000-FFFF-FFFF00000000}"/>
  </bookViews>
  <sheets>
    <sheet name="Combined Trends" sheetId="1" r:id="rId1"/>
    <sheet name="Source Data" sheetId="2" r:id="rId2"/>
    <sheet name="Rental Age Projection" sheetId="3" r:id="rId3"/>
    <sheet name="Methodology" sheetId="4" r:id="rId4"/>
    <sheet name="Key Statistics"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2" i="3"/>
  <c r="G13" i="3"/>
  <c r="G14" i="3"/>
  <c r="G15" i="3"/>
  <c r="G6" i="3"/>
  <c r="F7" i="3"/>
  <c r="F8" i="3"/>
  <c r="F9" i="3"/>
  <c r="F10" i="3"/>
  <c r="F11" i="3"/>
  <c r="F12" i="3"/>
  <c r="F13" i="3"/>
  <c r="F14" i="3"/>
  <c r="F15" i="3"/>
  <c r="F6" i="3"/>
  <c r="E7" i="3"/>
  <c r="E8" i="3"/>
  <c r="E9" i="3"/>
  <c r="E10" i="3"/>
  <c r="E11" i="3"/>
  <c r="E12" i="3"/>
  <c r="E13" i="3"/>
  <c r="E14" i="3"/>
  <c r="E15" i="3"/>
  <c r="E6" i="3"/>
</calcChain>
</file>

<file path=xl/sharedStrings.xml><?xml version="1.0" encoding="utf-8"?>
<sst xmlns="http://schemas.openxmlformats.org/spreadsheetml/2006/main" count="131" uniqueCount="124">
  <si>
    <t>Delayed Family Formation: Combined Trend Data</t>
  </si>
  <si>
    <t>CRE42 | Demographics | Updated February 2026</t>
  </si>
  <si>
    <t>Year</t>
  </si>
  <si>
    <t>Mean Age
First-Time Mother
(CDC)</t>
  </si>
  <si>
    <t>Median Age
First-Time Buyer
(NAR Survey)</t>
  </si>
  <si>
    <t>Median Age
First-Time Buyer
(NY Fed/FHFA)</t>
  </si>
  <si>
    <t>Total Fertility Rate
(children/woman)</t>
  </si>
  <si>
    <t>Notes</t>
  </si>
  <si>
    <t>Near replacement fertility; NAR baseline</t>
  </si>
  <si>
    <t>Recent TFR peak</t>
  </si>
  <si>
    <t>GFC begins</t>
  </si>
  <si>
    <t>Post-GFC fertility decline</t>
  </si>
  <si>
    <t>Gov mortgage data begins tracking</t>
  </si>
  <si>
    <t>Pandemic year</t>
  </si>
  <si>
    <t>Mortgage rate shock; NAR-Gov gap widens</t>
  </si>
  <si>
    <t>Historic low TFR</t>
  </si>
  <si>
    <t>Continued TFR decline</t>
  </si>
  <si>
    <t>NAR all-time high; Gov data flat</t>
  </si>
  <si>
    <t>Sources: CDC NCHS (mother age); NAR Profile of Home Buyers &amp; Sellers (homebuyer age, survey-based); NY Fed/FHFA (mortgage data); CDC/World Bank (TFR)</t>
  </si>
  <si>
    <t>Note: Replacement-level fertility is 2.1 children per woman. NAR survey has documented response bias toward older buyers (see Methodology tab).</t>
  </si>
  <si>
    <t>Mother Age at First Birth — Full Series</t>
  </si>
  <si>
    <t>Mean Age (Years)</t>
  </si>
  <si>
    <t>Source</t>
  </si>
  <si>
    <t>CDC NCHS</t>
  </si>
  <si>
    <t>First-Time Homebuyer Age — NAR Survey</t>
  </si>
  <si>
    <t>Median Age (NAR)</t>
  </si>
  <si>
    <t>NAR tracking begins</t>
  </si>
  <si>
    <t>Mortgage rate shock</t>
  </si>
  <si>
    <t>New all-time high</t>
  </si>
  <si>
    <t>U.S. Total Fertility Rate — Full Series</t>
  </si>
  <si>
    <t>TFR (children/woman)</t>
  </si>
  <si>
    <t>Baby Boom</t>
  </si>
  <si>
    <t>Below replacement</t>
  </si>
  <si>
    <t>Near replacement</t>
  </si>
  <si>
    <t>Recent peak</t>
  </si>
  <si>
    <t>Post-GFC decline</t>
  </si>
  <si>
    <t>Pandemic</t>
  </si>
  <si>
    <t>Historic low</t>
  </si>
  <si>
    <t>Continued decline</t>
  </si>
  <si>
    <t>U.S. Population Aged 20–39: Zero-Immigration Projection</t>
  </si>
  <si>
    <t>CRE42 | Demographics | Assumes zero net immigration after 2025 baseline</t>
  </si>
  <si>
    <t>Total
Ages 20–39
(millions)</t>
  </si>
  <si>
    <t>Ages 20–29
(millions)</t>
  </si>
  <si>
    <t>Ages 30–39
(millions)</t>
  </si>
  <si>
    <t>Annual
Change
(millions)</t>
  </si>
  <si>
    <t>Cumulative
Change
(millions)</t>
  </si>
  <si>
    <t>Cumulative
Change (%)</t>
  </si>
  <si>
    <t>—</t>
  </si>
  <si>
    <t>Methodology: 2025 baseline from Census Bureau population estimates (derived from CDC birth data + cumulative net immigration through 2025 – mortality).</t>
  </si>
  <si>
    <t>Forward projection ages existing population with CDC age-specific mortality rates. Zero net immigration assumed after 2025.</t>
  </si>
  <si>
    <t>Peak occurs ~2028 as large 2006–2008 birth cohorts (4.25–4.32M births/yr) enter the 20–39 bracket.</t>
  </si>
  <si>
    <t>Decline after 2028 reflects smaller post-2010 birth cohorts (3.93–3.99M/yr) replacing larger Millennial cohorts aging out.</t>
  </si>
  <si>
    <t>This analysis excludes future immigration. Actual population will be higher if net immigration resumes at historical levels (~1M/year).</t>
  </si>
  <si>
    <t>Decline accelerates after 2035 as post-2010 cohorts (TFR below 1.7) become the primary entrants.</t>
  </si>
  <si>
    <t>Methodology &amp; Data Notes</t>
  </si>
  <si>
    <t>Total Fertility Rate (TFR)</t>
  </si>
  <si>
    <t>TFR represents the average number of children a woman would have over her lifetime if current age-specific fertility rates remained constant. Data from CDC NCHS and World Bank. Replacement level: 2.1. Data through 2024.</t>
  </si>
  <si>
    <t>Mean Age of First-Time Mother</t>
  </si>
  <si>
    <t>CDC NCHS, National Vital Statistics System. Report: "Trends in Mean Age of Mothers in the United States, 2016 to 2023" (June 2025). Historical data reconstructed from NCHS reports for 1970–2015. Data through 2023.</t>
  </si>
  <si>
    <t>NAR First-Time Homebuyer Age</t>
  </si>
  <si>
    <t>NAR annual "Profile of Home Buyers and Sellers." Mail-based survey, ~6,100 respondents (2025). Response rate: 3.5% (6,103 of 173,250 mailed). AEI Housing Center analysis: under-35 groups underrepresented by 17 pct points; 45–74 overrepresented by 18 points. Biases likely skew median age upward. NAR tracking since 1981.</t>
  </si>
  <si>
    <t>Government Mortgage Data</t>
  </si>
  <si>
    <t>NY Fed Consumer Credit Panel (Equifax) and FHFA National Mortgage Database track actual mortgage originations. Median first-time buyer age: 32–33, flat since 2016. Key limitation: captures only mortgaged purchases; cash purchases invisible. Cash purchases: 26% of transactions in 2024, up from &lt;10% in 2003–2010.</t>
  </si>
  <si>
    <t>NAR vs. Government Data Reconciliation</t>
  </si>
  <si>
    <t>Both sources measure real phenomena. Government data captures the typical mortgage-financed path (median age 32–33). NAR captures broader universe including cash buyers, inheritance recipients, and delayed-entry buyers. The gap widened significantly post-2020 as rising rates and wealth transfers increased non-mortgage purchase share. The 7-year gap (40 vs. 33 in 2025) reflects these measurement differences. For most CRE analysis, government data better represents the modal first-time buyer; NAR data better captures the full market including wealth-transfer dynamics.</t>
  </si>
  <si>
    <t>Wealth Transfer Estimates</t>
  </si>
  <si>
    <t>$84–105T total (Cerulli Associates; Fed Survey of Consumer Finances). $17–19T in home equity (derived from Fed Financial Accounts Z.1 release, Census homeownership rates by age, SCF median home equity by age, 2022 wave). Range reflects 20–30 year projection horizon and home price assumptions.</t>
  </si>
  <si>
    <t>Rental Age Projection (Tab 3)</t>
  </si>
  <si>
    <t>2025 baseline: estimated from CDC birth data by year + cumulative net immigration through 2025 – cumulative mortality (CDC life tables). Forward projection: existing population aged forward with CDC age-specific mortality rates. Zero net immigration assumed. Does not model future births (irrelevant — no one born after 2005 reaches age 20 before 2025, and no one born after 2015 reaches age 20 before 2035). Absolute population figures are estimates; trend direction and magnitude are the analytically relevant outputs.</t>
  </si>
  <si>
    <t>Key Statistics for CRE Analysis</t>
  </si>
  <si>
    <t>Metric</t>
  </si>
  <si>
    <t>Value</t>
  </si>
  <si>
    <t>Source / Note</t>
  </si>
  <si>
    <t>U.S. TFR (2024)</t>
  </si>
  <si>
    <t>CDC; below 2.1 replacement</t>
  </si>
  <si>
    <t>TFR change (1990→2024)</t>
  </si>
  <si>
    <t>-23%</t>
  </si>
  <si>
    <t>From 2.08 to 1.60</t>
  </si>
  <si>
    <t>Mean age first-time mother (2023)</t>
  </si>
  <si>
    <t>CDC NCHS; up from 24.2 in 1990</t>
  </si>
  <si>
    <t>Mother age change (1990→2023)</t>
  </si>
  <si>
    <t>+3.3 years</t>
  </si>
  <si>
    <t>From 24.2 to 27.5</t>
  </si>
  <si>
    <t>NAR first-time buyer age (2025)</t>
  </si>
  <si>
    <t>NAR Profile; all-time high</t>
  </si>
  <si>
    <t>NAR buyer age change (1990→2025)</t>
  </si>
  <si>
    <t>+12 years</t>
  </si>
  <si>
    <t>From 28 to 40</t>
  </si>
  <si>
    <t>Gov first-time buyer age (2024–25)</t>
  </si>
  <si>
    <t>32–33</t>
  </si>
  <si>
    <t>NY Fed/FHFA; flat since 2016</t>
  </si>
  <si>
    <t>NAR vs. Gov data gap (2025)</t>
  </si>
  <si>
    <t>~7 years</t>
  </si>
  <si>
    <t>40 (NAR) vs. 33 (Gov)</t>
  </si>
  <si>
    <t>All-cash purchase share (2024)</t>
  </si>
  <si>
    <t>26%</t>
  </si>
  <si>
    <t>Up from &lt;10% in 2003–2010</t>
  </si>
  <si>
    <t>First-time buyers paying cash (NAR)</t>
  </si>
  <si>
    <t>9%</t>
  </si>
  <si>
    <t>NAR Profile 2025</t>
  </si>
  <si>
    <t>NAR survey response rate</t>
  </si>
  <si>
    <t>3.5%</t>
  </si>
  <si>
    <t>6,103 of 173,250 mailed</t>
  </si>
  <si>
    <t>Under-35 underrepresentation (AEI)</t>
  </si>
  <si>
    <t>17 pct points</t>
  </si>
  <si>
    <t>AEI Housing Center analysis</t>
  </si>
  <si>
    <t>Wealth transfer (total)</t>
  </si>
  <si>
    <t>$84–105T</t>
  </si>
  <si>
    <t>Cerulli / Fed SCF; over 20–30 years</t>
  </si>
  <si>
    <t>Wealth transfer (home equity)</t>
  </si>
  <si>
    <t>$17–19T</t>
  </si>
  <si>
    <t>Derived from Fed Financial Accounts</t>
  </si>
  <si>
    <t>Generational shrinkage per generation</t>
  </si>
  <si>
    <t>~24%</t>
  </si>
  <si>
    <t>At TFR of 1.60 vs. 2.1 replacement</t>
  </si>
  <si>
    <t>Population aged 20–39 (2025)</t>
  </si>
  <si>
    <t>~91.7M</t>
  </si>
  <si>
    <t>Census estimates (CRE42 calculation)</t>
  </si>
  <si>
    <t>Population aged 20–39 (2035, zero immig)</t>
  </si>
  <si>
    <t>~90.4M</t>
  </si>
  <si>
    <t>CRE42 projection; -1.4% from 2025</t>
  </si>
  <si>
    <t>Peak rental-age population</t>
  </si>
  <si>
    <t>~92.8M (2028)</t>
  </si>
  <si>
    <t>CRE42 projection; then declining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</si>
</sst>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
    <numFmt numFmtId="166" formatCode="\+0.0;\-0.0;0.0"/>
  </numFmts>
  <fonts count="8" x14ac:knownFonts="1">
    <font>
      <sz val="11"/>
      <color theme="1"/>
      <name val="Calibri"/>
      <family val="2"/>
      <scheme val="minor"/>
    </font>
    <font>
      <b/>
      <sz val="14"/>
      <color rgb="FFA51C30"/>
      <name val="Arial"/>
      <family val="2"/>
    </font>
    <font>
      <b/>
      <sz val="11"/>
      <color rgb="FF555555"/>
      <name val="Arial"/>
      <family val="2"/>
    </font>
    <font>
      <b/>
      <sz val="11"/>
      <color rgb="FFFFFFFF"/>
      <name val="Arial"/>
      <family val="2"/>
    </font>
    <font>
      <sz val="10"/>
      <color rgb="FF1A1A1A"/>
      <name val="Arial"/>
      <family val="2"/>
    </font>
    <font>
      <sz val="9"/>
      <color rgb="FF555555"/>
      <name val="Arial"/>
      <family val="2"/>
    </font>
    <font>
      <i/>
      <sz val="9"/>
      <color rgb="FF555555"/>
      <name val="Arial"/>
      <family val="2"/>
    </font>
    <font>
      <b/>
      <sz val="11"/>
      <color rgb="FFA51C30"/>
      <name val="Arial"/>
      <family val="2"/>
    </font>
  </fonts>
  <fills count="6">
    <fill>
      <patternFill patternType="none"/>
    </fill>
    <fill>
      <patternFill patternType="gray125"/>
    </fill>
    <fill>
      <patternFill patternType="solid">
        <fgColor rgb="FFA51C30"/>
      </patternFill>
    </fill>
    <fill>
      <patternFill patternType="solid">
        <fgColor rgb="FFFFFFFF"/>
      </patternFill>
    </fill>
    <fill>
      <patternFill patternType="solid">
        <fgColor rgb="FFF5F5F5"/>
      </patternFill>
    </fill>
    <fill>
      <patternFill patternType="solid">
        <fgColor rgb="FFE8F5E9"/>
      </patternFill>
    </fill>
  </fills>
  <borders count="2">
    <border>
      <left/>
      <right/>
      <top/>
      <bottom/>
      <diagonal/>
    </border>
    <border>
      <left style="thin">
        <color rgb="FFE0E0E0"/>
      </left>
      <right style="thin">
        <color rgb="FFE0E0E0"/>
      </right>
      <top style="thin">
        <color rgb="FFE0E0E0"/>
      </top>
      <bottom style="thin">
        <color rgb="FFE0E0E0"/>
      </bottom>
      <diagonal/>
    </border>
  </borders>
  <cellStyleXfs count="1">
    <xf numFmtId="0" fontId="0" fillId="0" borderId="0"/>
  </cellStyleXfs>
  <cellXfs count="29">
    <xf numFmtId="0" fontId="0" fillId="0" borderId="0" xfId="0"/>
    <xf numFmtId="0" fontId="3" fillId="2" borderId="1" xfId="0" applyFont="1" applyFill="1" applyBorder="1" applyAlignment="1">
      <alignment horizontal="center" vertical="center"/>
    </xf>
    <xf numFmtId="1"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2"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1" fontId="4" fillId="4" borderId="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2" fontId="4" fillId="4" borderId="1" xfId="0" applyNumberFormat="1" applyFont="1" applyFill="1" applyBorder="1" applyAlignment="1">
      <alignment horizontal="center" vertical="center"/>
    </xf>
    <xf numFmtId="0" fontId="4" fillId="4" borderId="1" xfId="0" applyFont="1" applyFill="1" applyBorder="1" applyAlignment="1">
      <alignment horizontal="left" vertical="center" wrapText="1"/>
    </xf>
    <xf numFmtId="165" fontId="4" fillId="4" borderId="1" xfId="0" applyNumberFormat="1" applyFont="1" applyFill="1" applyBorder="1" applyAlignment="1">
      <alignment horizontal="center" vertical="center"/>
    </xf>
    <xf numFmtId="166" fontId="4" fillId="4"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 fontId="4"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vertical="center"/>
    </xf>
    <xf numFmtId="165" fontId="4" fillId="5" borderId="1" xfId="0" applyNumberFormat="1" applyFont="1" applyFill="1" applyBorder="1" applyAlignment="1">
      <alignment horizontal="center" vertical="center"/>
    </xf>
    <xf numFmtId="166" fontId="4" fillId="5" borderId="1" xfId="0" applyNumberFormat="1" applyFont="1" applyFill="1" applyBorder="1" applyAlignment="1">
      <alignment horizontal="center" vertical="center"/>
    </xf>
    <xf numFmtId="0" fontId="7" fillId="0" borderId="0" xfId="0" applyFont="1"/>
    <xf numFmtId="0" fontId="3" fillId="2" borderId="1" xfId="0" applyFont="1" applyFill="1" applyBorder="1" applyAlignment="1">
      <alignment horizontal="center" vertical="center" wrapText="1"/>
    </xf>
    <xf numFmtId="2" fontId="0" fillId="0" borderId="0" xfId="0" applyNumberFormat="1"/>
    <xf numFmtId="0" fontId="1" fillId="0" borderId="0" xfId="0" applyFont="1"/>
    <xf numFmtId="0" fontId="0" fillId="0" borderId="0" xfId="0"/>
    <xf numFmtId="0" fontId="2" fillId="0" borderId="0" xfId="0" applyFont="1"/>
    <xf numFmtId="0" fontId="5"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2000"/>
            </a:pPr>
            <a:r>
              <a:rPr lang="en-US" sz="2000"/>
              <a:t>U.S. Population Aged 20–39 (Zero Immigration Scenario)</a:t>
            </a:r>
          </a:p>
        </c:rich>
      </c:tx>
      <c:overlay val="1"/>
    </c:title>
    <c:autoTitleDeleted val="0"/>
    <c:plotArea>
      <c:layout>
        <c:manualLayout>
          <c:layoutTarget val="inner"/>
          <c:xMode val="edge"/>
          <c:yMode val="edge"/>
          <c:x val="6.761574074074074E-2"/>
          <c:y val="0.16698148148148148"/>
          <c:w val="0.87358796296296304"/>
          <c:h val="0.68485185185185193"/>
        </c:manualLayout>
      </c:layout>
      <c:barChart>
        <c:barDir val="col"/>
        <c:grouping val="clustered"/>
        <c:varyColors val="1"/>
        <c:ser>
          <c:idx val="0"/>
          <c:order val="0"/>
          <c:tx>
            <c:strRef>
              <c:f>'Rental Age Projection'!$B$4</c:f>
              <c:strCache>
                <c:ptCount val="1"/>
                <c:pt idx="0">
                  <c:v>Total
Ages 20–39
(millions)</c:v>
                </c:pt>
              </c:strCache>
            </c:strRef>
          </c:tx>
          <c:spPr>
            <a:ln w="28000">
              <a:solidFill>
                <a:srgbClr val="A51C30"/>
              </a:solidFill>
              <a:prstDash val="solid"/>
            </a:ln>
          </c:spPr>
          <c:invertIfNegative val="0"/>
          <c:cat>
            <c:numRef>
              <c:f>'Rental Age Projection'!$A$5:$A$15</c:f>
              <c:numCache>
                <c:formatCode>0</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'Rental Age Projection'!$B$5:$B$15</c:f>
              <c:numCache>
                <c:formatCode>0.00</c:formatCode>
                <c:ptCount val="11"/>
                <c:pt idx="0">
                  <c:v>91.65</c:v>
                </c:pt>
                <c:pt idx="1">
                  <c:v>92.12</c:v>
                </c:pt>
                <c:pt idx="2">
                  <c:v>92.55</c:v>
                </c:pt>
                <c:pt idx="3">
                  <c:v>92.75</c:v>
                </c:pt>
                <c:pt idx="4">
                  <c:v>92.65</c:v>
                </c:pt>
                <c:pt idx="5">
                  <c:v>92.24</c:v>
                </c:pt>
                <c:pt idx="6">
                  <c:v>91.8</c:v>
                </c:pt>
                <c:pt idx="7">
                  <c:v>91.39</c:v>
                </c:pt>
                <c:pt idx="8">
                  <c:v>90.99</c:v>
                </c:pt>
                <c:pt idx="9">
                  <c:v>90.68</c:v>
                </c:pt>
                <c:pt idx="10">
                  <c:v>90.4</c:v>
                </c:pt>
              </c:numCache>
            </c:numRef>
          </c:val>
          <c:extLst>
            <c:ext xmlns:c16="http://schemas.microsoft.com/office/drawing/2014/chart" uri="{C3380CC4-5D6E-409C-BE32-E72D297353CC}">
              <c16:uniqueId val="{00000000-DFD2-4114-8CFF-04E89A14DE52}"/>
            </c:ext>
          </c:extLst>
        </c:ser>
        <c:dLbls>
          <c:showLegendKey val="0"/>
          <c:showVal val="0"/>
          <c:showCatName val="0"/>
          <c:showSerName val="0"/>
          <c:showPercent val="0"/>
          <c:showBubbleSize val="0"/>
        </c:dLbls>
        <c:gapWidth val="150"/>
        <c:overlap val="-30"/>
        <c:axId val="10"/>
        <c:axId val="100"/>
      </c:barChart>
      <c:catAx>
        <c:axId val="10"/>
        <c:scaling>
          <c:orientation val="minMax"/>
        </c:scaling>
        <c:delete val="0"/>
        <c:axPos val="b"/>
        <c:title>
          <c:tx>
            <c:rich>
              <a:bodyPr/>
              <a:lstStyle/>
              <a:p>
                <a:pPr>
                  <a:defRPr/>
                </a:pPr>
                <a:r>
                  <a:rPr lang="en-US"/>
                  <a:t>Year</a:t>
                </a:r>
              </a:p>
            </c:rich>
          </c:tx>
          <c:overlay val="1"/>
        </c:title>
        <c:numFmt formatCode="0" sourceLinked="1"/>
        <c:majorTickMark val="none"/>
        <c:minorTickMark val="none"/>
        <c:tickLblPos val="nextTo"/>
        <c:txPr>
          <a:bodyPr/>
          <a:lstStyle/>
          <a:p>
            <a:pPr>
              <a:defRPr sz="900">
                <a:solidFill>
                  <a:srgbClr val="555555"/>
                </a:solidFill>
                <a:latin typeface="Arial"/>
                <a:ea typeface="Arial"/>
                <a:cs typeface="Arial"/>
              </a:defRPr>
            </a:pPr>
            <a:endParaRPr lang="en-US"/>
          </a:p>
        </c:txPr>
        <c:crossAx val="100"/>
        <c:crosses val="autoZero"/>
        <c:auto val="1"/>
        <c:lblAlgn val="ctr"/>
        <c:lblOffset val="100"/>
        <c:noMultiLvlLbl val="1"/>
      </c:catAx>
      <c:valAx>
        <c:axId val="100"/>
        <c:scaling>
          <c:orientation val="minMax"/>
          <c:max val="95"/>
          <c:min val="90"/>
        </c:scaling>
        <c:delete val="0"/>
        <c:axPos val="l"/>
        <c:majorGridlines/>
        <c:title>
          <c:tx>
            <c:rich>
              <a:bodyPr/>
              <a:lstStyle/>
              <a:p>
                <a:pPr>
                  <a:defRPr/>
                </a:pPr>
                <a:r>
                  <a:rPr lang="en-US"/>
                  <a:t>Population (millions)</a:t>
                </a:r>
              </a:p>
            </c:rich>
          </c:tx>
          <c:overlay val="1"/>
        </c:title>
        <c:numFmt formatCode="0" sourceLinked="0"/>
        <c:majorTickMark val="none"/>
        <c:minorTickMark val="none"/>
        <c:tickLblPos val="nextTo"/>
        <c:txPr>
          <a:bodyPr/>
          <a:lstStyle/>
          <a:p>
            <a:pPr>
              <a:defRPr sz="900">
                <a:solidFill>
                  <a:srgbClr val="555555"/>
                </a:solidFill>
                <a:latin typeface="Arial"/>
                <a:ea typeface="Arial"/>
                <a:cs typeface="Arial"/>
              </a:defRPr>
            </a:pPr>
            <a:endParaRPr lang="en-US"/>
          </a:p>
        </c:txPr>
        <c:crossAx val="10"/>
        <c:crosses val="autoZero"/>
        <c:crossBetween val="between"/>
      </c:valAx>
    </c:plotArea>
    <c:legend>
      <c:legendPos val="b"/>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2000"/>
            </a:pPr>
            <a:r>
              <a:rPr lang="en-US" sz="2000"/>
              <a:t>U.S. Population Aged 20–39 (Zero Immigration Scenario)</a:t>
            </a:r>
          </a:p>
        </c:rich>
      </c:tx>
      <c:overlay val="1"/>
    </c:title>
    <c:autoTitleDeleted val="0"/>
    <c:plotArea>
      <c:layout>
        <c:manualLayout>
          <c:layoutTarget val="inner"/>
          <c:xMode val="edge"/>
          <c:yMode val="edge"/>
          <c:x val="6.761574074074074E-2"/>
          <c:y val="0.16698148148148148"/>
          <c:w val="0.87358796296296304"/>
          <c:h val="0.68485185185185193"/>
        </c:manualLayout>
      </c:layout>
      <c:lineChart>
        <c:grouping val="standard"/>
        <c:varyColors val="1"/>
        <c:ser>
          <c:idx val="1"/>
          <c:order val="0"/>
          <c:tx>
            <c:strRef>
              <c:f>'Rental Age Projection'!$C$4</c:f>
              <c:strCache>
                <c:ptCount val="1"/>
                <c:pt idx="0">
                  <c:v>Ages 20–29
(millions)</c:v>
                </c:pt>
              </c:strCache>
            </c:strRef>
          </c:tx>
          <c:spPr>
            <a:ln w="25400" cmpd="sng">
              <a:solidFill>
                <a:srgbClr val="FF0000"/>
              </a:solidFill>
              <a:prstDash val="solid"/>
            </a:ln>
          </c:spPr>
          <c:marker>
            <c:symbol val="diamond"/>
            <c:size val="7"/>
            <c:spPr>
              <a:solidFill>
                <a:schemeClr val="tx1"/>
              </a:solidFill>
            </c:spPr>
          </c:marker>
          <c:cat>
            <c:numRef>
              <c:f>'Rental Age Projection'!$A$5:$A$15</c:f>
              <c:numCache>
                <c:formatCode>0</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'Rental Age Projection'!$C$5:$C$15</c:f>
              <c:numCache>
                <c:formatCode>0.00</c:formatCode>
                <c:ptCount val="11"/>
                <c:pt idx="0">
                  <c:v>46.23</c:v>
                </c:pt>
                <c:pt idx="1">
                  <c:v>46.55</c:v>
                </c:pt>
                <c:pt idx="2">
                  <c:v>46.91</c:v>
                </c:pt>
                <c:pt idx="3">
                  <c:v>47.09</c:v>
                </c:pt>
                <c:pt idx="4">
                  <c:v>47.09</c:v>
                </c:pt>
                <c:pt idx="5">
                  <c:v>46.79</c:v>
                </c:pt>
                <c:pt idx="6">
                  <c:v>46.45</c:v>
                </c:pt>
                <c:pt idx="7">
                  <c:v>46.08</c:v>
                </c:pt>
                <c:pt idx="8">
                  <c:v>45.6</c:v>
                </c:pt>
                <c:pt idx="9">
                  <c:v>45.15</c:v>
                </c:pt>
                <c:pt idx="10">
                  <c:v>44.67</c:v>
                </c:pt>
              </c:numCache>
            </c:numRef>
          </c:val>
          <c:smooth val="0"/>
          <c:extLst>
            <c:ext xmlns:c16="http://schemas.microsoft.com/office/drawing/2014/chart" uri="{C3380CC4-5D6E-409C-BE32-E72D297353CC}">
              <c16:uniqueId val="{00000001-48E3-490D-B29F-628F328697E6}"/>
            </c:ext>
          </c:extLst>
        </c:ser>
        <c:ser>
          <c:idx val="2"/>
          <c:order val="1"/>
          <c:tx>
            <c:strRef>
              <c:f>'Rental Age Projection'!$D$4</c:f>
              <c:strCache>
                <c:ptCount val="1"/>
                <c:pt idx="0">
                  <c:v>Ages 30–39
(millions)</c:v>
                </c:pt>
              </c:strCache>
            </c:strRef>
          </c:tx>
          <c:spPr>
            <a:ln w="25400">
              <a:solidFill>
                <a:schemeClr val="tx2"/>
              </a:solidFill>
              <a:prstDash val="solid"/>
            </a:ln>
          </c:spPr>
          <c:marker>
            <c:symbol val="diamond"/>
            <c:size val="7"/>
            <c:spPr>
              <a:solidFill>
                <a:schemeClr val="tx1"/>
              </a:solidFill>
              <a:ln>
                <a:solidFill>
                  <a:schemeClr val="tx1"/>
                </a:solidFill>
              </a:ln>
            </c:spPr>
          </c:marker>
          <c:cat>
            <c:numRef>
              <c:f>'Rental Age Projection'!$A$5:$A$15</c:f>
              <c:numCache>
                <c:formatCode>0</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'Rental Age Projection'!$D$5:$D$15</c:f>
              <c:numCache>
                <c:formatCode>0.00</c:formatCode>
                <c:ptCount val="11"/>
                <c:pt idx="0">
                  <c:v>45.42</c:v>
                </c:pt>
                <c:pt idx="1">
                  <c:v>45.56</c:v>
                </c:pt>
                <c:pt idx="2">
                  <c:v>45.63</c:v>
                </c:pt>
                <c:pt idx="3">
                  <c:v>45.66</c:v>
                </c:pt>
                <c:pt idx="4">
                  <c:v>45.56</c:v>
                </c:pt>
                <c:pt idx="5">
                  <c:v>45.45</c:v>
                </c:pt>
                <c:pt idx="6">
                  <c:v>45.35</c:v>
                </c:pt>
                <c:pt idx="7">
                  <c:v>45.3</c:v>
                </c:pt>
                <c:pt idx="8">
                  <c:v>45.39</c:v>
                </c:pt>
                <c:pt idx="9">
                  <c:v>45.53</c:v>
                </c:pt>
                <c:pt idx="10">
                  <c:v>45.73</c:v>
                </c:pt>
              </c:numCache>
            </c:numRef>
          </c:val>
          <c:smooth val="0"/>
          <c:extLst>
            <c:ext xmlns:c16="http://schemas.microsoft.com/office/drawing/2014/chart" uri="{C3380CC4-5D6E-409C-BE32-E72D297353CC}">
              <c16:uniqueId val="{00000002-48E3-490D-B29F-628F328697E6}"/>
            </c:ext>
          </c:extLst>
        </c:ser>
        <c:dLbls>
          <c:showLegendKey val="0"/>
          <c:showVal val="0"/>
          <c:showCatName val="0"/>
          <c:showSerName val="0"/>
          <c:showPercent val="0"/>
          <c:showBubbleSize val="0"/>
        </c:dLbls>
        <c:marker val="1"/>
        <c:smooth val="0"/>
        <c:axId val="10"/>
        <c:axId val="100"/>
      </c:lineChart>
      <c:catAx>
        <c:axId val="10"/>
        <c:scaling>
          <c:orientation val="minMax"/>
        </c:scaling>
        <c:delete val="0"/>
        <c:axPos val="b"/>
        <c:title>
          <c:tx>
            <c:rich>
              <a:bodyPr/>
              <a:lstStyle/>
              <a:p>
                <a:pPr>
                  <a:defRPr/>
                </a:pPr>
                <a:r>
                  <a:rPr lang="en-US"/>
                  <a:t>Year</a:t>
                </a:r>
              </a:p>
            </c:rich>
          </c:tx>
          <c:overlay val="1"/>
        </c:title>
        <c:numFmt formatCode="0" sourceLinked="1"/>
        <c:majorTickMark val="none"/>
        <c:minorTickMark val="none"/>
        <c:tickLblPos val="nextTo"/>
        <c:txPr>
          <a:bodyPr/>
          <a:lstStyle/>
          <a:p>
            <a:pPr>
              <a:defRPr sz="900">
                <a:solidFill>
                  <a:srgbClr val="555555"/>
                </a:solidFill>
                <a:latin typeface="Arial"/>
                <a:ea typeface="Arial"/>
                <a:cs typeface="Arial"/>
              </a:defRPr>
            </a:pPr>
            <a:endParaRPr lang="en-US"/>
          </a:p>
        </c:txPr>
        <c:crossAx val="100"/>
        <c:crosses val="autoZero"/>
        <c:auto val="1"/>
        <c:lblAlgn val="ctr"/>
        <c:lblOffset val="100"/>
        <c:noMultiLvlLbl val="1"/>
      </c:catAx>
      <c:valAx>
        <c:axId val="100"/>
        <c:scaling>
          <c:orientation val="minMax"/>
          <c:max val="50"/>
          <c:min val="40"/>
        </c:scaling>
        <c:delete val="0"/>
        <c:axPos val="l"/>
        <c:majorGridlines/>
        <c:title>
          <c:tx>
            <c:rich>
              <a:bodyPr/>
              <a:lstStyle/>
              <a:p>
                <a:pPr>
                  <a:defRPr/>
                </a:pPr>
                <a:r>
                  <a:rPr lang="en-US"/>
                  <a:t>Population (millions)</a:t>
                </a:r>
              </a:p>
            </c:rich>
          </c:tx>
          <c:overlay val="1"/>
        </c:title>
        <c:numFmt formatCode="0" sourceLinked="0"/>
        <c:majorTickMark val="none"/>
        <c:minorTickMark val="none"/>
        <c:tickLblPos val="nextTo"/>
        <c:txPr>
          <a:bodyPr/>
          <a:lstStyle/>
          <a:p>
            <a:pPr>
              <a:defRPr sz="900">
                <a:solidFill>
                  <a:srgbClr val="555555"/>
                </a:solidFill>
                <a:latin typeface="Arial"/>
                <a:ea typeface="Arial"/>
                <a:cs typeface="Arial"/>
              </a:defRPr>
            </a:pPr>
            <a:endParaRPr lang="en-US"/>
          </a:p>
        </c:txPr>
        <c:crossAx val="10"/>
        <c:crosses val="autoZero"/>
        <c:crossBetween val="between"/>
      </c:valAx>
    </c:plotArea>
    <c:legend>
      <c:legendPos val="b"/>
      <c:layout>
        <c:manualLayout>
          <c:xMode val="edge"/>
          <c:yMode val="edge"/>
          <c:x val="0.19839976851851851"/>
          <c:y val="0.92650759259259263"/>
          <c:w val="0.25010185185185185"/>
          <c:h val="7.3492319221760458E-2"/>
        </c:manualLayout>
      </c:layout>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25</xdr:row>
      <xdr:rowOff>0</xdr:rowOff>
    </xdr:from>
    <xdr:ext cx="8572500" cy="45720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425823</xdr:colOff>
      <xdr:row>24</xdr:row>
      <xdr:rowOff>179294</xdr:rowOff>
    </xdr:from>
    <xdr:ext cx="8640000" cy="5210735"/>
    <xdr:graphicFrame macro="">
      <xdr:nvGraphicFramePr>
        <xdr:cNvPr id="4" name="Chart 3">
          <a:extLst>
            <a:ext uri="{FF2B5EF4-FFF2-40B4-BE49-F238E27FC236}">
              <a16:creationId xmlns:a16="http://schemas.microsoft.com/office/drawing/2014/main" id="{55709750-6EE5-4B0D-95F2-A9CE678B6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0</xdr:colOff>
      <xdr:row>55</xdr:row>
      <xdr:rowOff>0</xdr:rowOff>
    </xdr:from>
    <xdr:ext cx="8640000" cy="5210735"/>
    <xdr:graphicFrame macro="">
      <xdr:nvGraphicFramePr>
        <xdr:cNvPr id="5" name="Chart 4">
          <a:extLst>
            <a:ext uri="{FF2B5EF4-FFF2-40B4-BE49-F238E27FC236}">
              <a16:creationId xmlns:a16="http://schemas.microsoft.com/office/drawing/2014/main" id="{5C254FA8-B715-4D66-B883-4B11E2F37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2D29CB3-A83A-446A-AE8C-4B4A89275407}">
  <we:reference id="wa200009404" version="1.0.0.5" store="en-US" storeType="OMEX"/>
  <we:alternateReferences>
    <we:reference id="wa200009404" version="1.0.0.5" store="en-US"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51C30"/>
  </sheetPr>
  <dimension ref="A1:F23"/>
  <sheetViews>
    <sheetView tabSelected="1" workbookViewId="0">
      <pane ySplit="4" topLeftCell="A5" activePane="bottomLeft" state="frozen"/>
      <selection pane="bottomLeft" activeCell="G10" sqref="G10"/>
    </sheetView>
  </sheetViews>
  <sheetFormatPr defaultRowHeight="15" x14ac:dyDescent="0.25"/>
  <cols>
    <col min="1" max="1" width="10" customWidth="1"/>
    <col min="2" max="5" width="18" customWidth="1"/>
    <col min="6" max="6" width="42" customWidth="1"/>
  </cols>
  <sheetData>
    <row r="1" spans="1:6" ht="30" customHeight="1" x14ac:dyDescent="0.25">
      <c r="A1" s="23" t="s">
        <v>0</v>
      </c>
      <c r="B1" s="24"/>
      <c r="C1" s="24"/>
      <c r="D1" s="24"/>
      <c r="E1" s="24"/>
      <c r="F1" s="24"/>
    </row>
    <row r="2" spans="1:6" ht="21.95" customHeight="1" x14ac:dyDescent="0.25">
      <c r="A2" s="25" t="s">
        <v>1</v>
      </c>
      <c r="B2" s="24"/>
      <c r="C2" s="24"/>
      <c r="D2" s="24"/>
      <c r="E2" s="24"/>
      <c r="F2" s="24"/>
    </row>
    <row r="4" spans="1:6" ht="48" customHeight="1" x14ac:dyDescent="0.25">
      <c r="A4" s="1" t="s">
        <v>2</v>
      </c>
      <c r="B4" s="1" t="s">
        <v>3</v>
      </c>
      <c r="C4" s="1" t="s">
        <v>4</v>
      </c>
      <c r="D4" s="1" t="s">
        <v>5</v>
      </c>
      <c r="E4" s="1" t="s">
        <v>6</v>
      </c>
      <c r="F4" s="1" t="s">
        <v>7</v>
      </c>
    </row>
    <row r="5" spans="1:6" x14ac:dyDescent="0.25">
      <c r="A5" s="2">
        <v>1990</v>
      </c>
      <c r="B5" s="3">
        <v>24.2</v>
      </c>
      <c r="C5" s="4">
        <v>28</v>
      </c>
      <c r="D5" s="4"/>
      <c r="E5" s="5">
        <v>2.08</v>
      </c>
      <c r="F5" s="6" t="s">
        <v>8</v>
      </c>
    </row>
    <row r="6" spans="1:6" x14ac:dyDescent="0.25">
      <c r="A6" s="7">
        <v>1995</v>
      </c>
      <c r="B6" s="8">
        <v>24.5</v>
      </c>
      <c r="C6" s="9">
        <v>29</v>
      </c>
      <c r="D6" s="9"/>
      <c r="E6" s="10">
        <v>2.02</v>
      </c>
      <c r="F6" s="11"/>
    </row>
    <row r="7" spans="1:6" x14ac:dyDescent="0.25">
      <c r="A7" s="2">
        <v>2000</v>
      </c>
      <c r="B7" s="3">
        <v>24.9</v>
      </c>
      <c r="C7" s="4">
        <v>30</v>
      </c>
      <c r="D7" s="4"/>
      <c r="E7" s="5">
        <v>2.06</v>
      </c>
      <c r="F7" s="6"/>
    </row>
    <row r="8" spans="1:6" x14ac:dyDescent="0.25">
      <c r="A8" s="7">
        <v>2005</v>
      </c>
      <c r="B8" s="8">
        <v>25.2</v>
      </c>
      <c r="C8" s="9">
        <v>31</v>
      </c>
      <c r="D8" s="9"/>
      <c r="E8" s="10">
        <v>2.0499999999999998</v>
      </c>
      <c r="F8" s="11"/>
    </row>
    <row r="9" spans="1:6" x14ac:dyDescent="0.25">
      <c r="A9" s="2">
        <v>2007</v>
      </c>
      <c r="B9" s="4"/>
      <c r="C9" s="4"/>
      <c r="D9" s="4"/>
      <c r="E9" s="5">
        <v>2.12</v>
      </c>
      <c r="F9" s="6" t="s">
        <v>9</v>
      </c>
    </row>
    <row r="10" spans="1:6" x14ac:dyDescent="0.25">
      <c r="A10" s="7">
        <v>2008</v>
      </c>
      <c r="B10" s="9"/>
      <c r="C10" s="9">
        <v>30</v>
      </c>
      <c r="D10" s="9"/>
      <c r="E10" s="10">
        <v>2.0699999999999998</v>
      </c>
      <c r="F10" s="11" t="s">
        <v>10</v>
      </c>
    </row>
    <row r="11" spans="1:6" x14ac:dyDescent="0.25">
      <c r="A11" s="2">
        <v>2010</v>
      </c>
      <c r="B11" s="3">
        <v>25.4</v>
      </c>
      <c r="C11" s="4">
        <v>30</v>
      </c>
      <c r="D11" s="4"/>
      <c r="E11" s="5">
        <v>1.93</v>
      </c>
      <c r="F11" s="6" t="s">
        <v>11</v>
      </c>
    </row>
    <row r="12" spans="1:6" x14ac:dyDescent="0.25">
      <c r="A12" s="7">
        <v>2014</v>
      </c>
      <c r="B12" s="8">
        <v>26.3</v>
      </c>
      <c r="C12" s="9">
        <v>31</v>
      </c>
      <c r="D12" s="9"/>
      <c r="E12" s="10">
        <v>1.86</v>
      </c>
      <c r="F12" s="11"/>
    </row>
    <row r="13" spans="1:6" x14ac:dyDescent="0.25">
      <c r="A13" s="2">
        <v>2016</v>
      </c>
      <c r="B13" s="3">
        <v>26.6</v>
      </c>
      <c r="C13" s="4">
        <v>32</v>
      </c>
      <c r="D13" s="3">
        <v>32.5</v>
      </c>
      <c r="E13" s="5">
        <v>1.82</v>
      </c>
      <c r="F13" s="6" t="s">
        <v>12</v>
      </c>
    </row>
    <row r="14" spans="1:6" x14ac:dyDescent="0.25">
      <c r="A14" s="7">
        <v>2018</v>
      </c>
      <c r="B14" s="8">
        <v>26.9</v>
      </c>
      <c r="C14" s="9">
        <v>32</v>
      </c>
      <c r="D14" s="8">
        <v>32.5</v>
      </c>
      <c r="E14" s="10">
        <v>1.73</v>
      </c>
      <c r="F14" s="11"/>
    </row>
    <row r="15" spans="1:6" x14ac:dyDescent="0.25">
      <c r="A15" s="2">
        <v>2020</v>
      </c>
      <c r="B15" s="3">
        <v>27.1</v>
      </c>
      <c r="C15" s="4">
        <v>33</v>
      </c>
      <c r="D15" s="3">
        <v>33</v>
      </c>
      <c r="E15" s="5">
        <v>1.64</v>
      </c>
      <c r="F15" s="6" t="s">
        <v>13</v>
      </c>
    </row>
    <row r="16" spans="1:6" x14ac:dyDescent="0.25">
      <c r="A16" s="7">
        <v>2021</v>
      </c>
      <c r="B16" s="9"/>
      <c r="C16" s="9">
        <v>33</v>
      </c>
      <c r="D16" s="8">
        <v>33</v>
      </c>
      <c r="E16" s="10">
        <v>1.66</v>
      </c>
      <c r="F16" s="11"/>
    </row>
    <row r="17" spans="1:6" x14ac:dyDescent="0.25">
      <c r="A17" s="2">
        <v>2022</v>
      </c>
      <c r="B17" s="3">
        <v>27.4</v>
      </c>
      <c r="C17" s="4">
        <v>36</v>
      </c>
      <c r="D17" s="3">
        <v>33</v>
      </c>
      <c r="E17" s="5">
        <v>1.66</v>
      </c>
      <c r="F17" s="6" t="s">
        <v>14</v>
      </c>
    </row>
    <row r="18" spans="1:6" x14ac:dyDescent="0.25">
      <c r="A18" s="7">
        <v>2023</v>
      </c>
      <c r="B18" s="8">
        <v>27.5</v>
      </c>
      <c r="C18" s="9">
        <v>35</v>
      </c>
      <c r="D18" s="8">
        <v>33</v>
      </c>
      <c r="E18" s="10">
        <v>1.62</v>
      </c>
      <c r="F18" s="11" t="s">
        <v>15</v>
      </c>
    </row>
    <row r="19" spans="1:6" x14ac:dyDescent="0.25">
      <c r="A19" s="2">
        <v>2024</v>
      </c>
      <c r="B19" s="4"/>
      <c r="C19" s="4">
        <v>38</v>
      </c>
      <c r="D19" s="3">
        <v>33</v>
      </c>
      <c r="E19" s="5">
        <v>1.6</v>
      </c>
      <c r="F19" s="6" t="s">
        <v>16</v>
      </c>
    </row>
    <row r="20" spans="1:6" x14ac:dyDescent="0.25">
      <c r="A20" s="7">
        <v>2025</v>
      </c>
      <c r="B20" s="9"/>
      <c r="C20" s="9">
        <v>40</v>
      </c>
      <c r="D20" s="8">
        <v>33</v>
      </c>
      <c r="E20" s="9"/>
      <c r="F20" s="11" t="s">
        <v>17</v>
      </c>
    </row>
    <row r="22" spans="1:6" ht="27.75" customHeight="1" x14ac:dyDescent="0.25">
      <c r="A22" s="26" t="s">
        <v>18</v>
      </c>
      <c r="B22" s="24"/>
      <c r="C22" s="24"/>
      <c r="D22" s="24"/>
      <c r="E22" s="24"/>
      <c r="F22" s="24"/>
    </row>
    <row r="23" spans="1:6" ht="27.75" customHeight="1" x14ac:dyDescent="0.25">
      <c r="A23" s="27" t="s">
        <v>19</v>
      </c>
      <c r="B23" s="24"/>
      <c r="C23" s="24"/>
      <c r="D23" s="24"/>
      <c r="E23" s="24"/>
      <c r="F23" s="24"/>
    </row>
  </sheetData>
  <mergeCells count="4">
    <mergeCell ref="A2:F2"/>
    <mergeCell ref="A22:F22"/>
    <mergeCell ref="A1:F1"/>
    <mergeCell ref="A23:F23"/>
  </mergeCells>
  <pageMargins left="0.75" right="0.75" top="1" bottom="1" header="0.5" footer="0.5"/>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51C30"/>
  </sheetPr>
  <dimension ref="A1:C62"/>
  <sheetViews>
    <sheetView workbookViewId="0">
      <selection activeCell="E6" sqref="E6"/>
    </sheetView>
  </sheetViews>
  <sheetFormatPr defaultRowHeight="15" x14ac:dyDescent="0.25"/>
  <cols>
    <col min="1" max="1" width="10" customWidth="1"/>
    <col min="2" max="2" width="22" customWidth="1"/>
    <col min="3" max="3" width="30" customWidth="1"/>
  </cols>
  <sheetData>
    <row r="1" spans="1:3" ht="18" x14ac:dyDescent="0.25">
      <c r="A1" s="23" t="s">
        <v>20</v>
      </c>
      <c r="B1" s="24"/>
      <c r="C1" s="24"/>
    </row>
    <row r="2" spans="1:3" x14ac:dyDescent="0.25">
      <c r="A2" s="1" t="s">
        <v>2</v>
      </c>
      <c r="B2" s="1" t="s">
        <v>21</v>
      </c>
      <c r="C2" s="1" t="s">
        <v>22</v>
      </c>
    </row>
    <row r="3" spans="1:3" x14ac:dyDescent="0.25">
      <c r="A3" s="2">
        <v>1970</v>
      </c>
      <c r="B3" s="3">
        <v>21.4</v>
      </c>
      <c r="C3" s="4" t="s">
        <v>23</v>
      </c>
    </row>
    <row r="4" spans="1:3" x14ac:dyDescent="0.25">
      <c r="A4" s="7">
        <v>1975</v>
      </c>
      <c r="B4" s="8">
        <v>21.8</v>
      </c>
      <c r="C4" s="9"/>
    </row>
    <row r="5" spans="1:3" x14ac:dyDescent="0.25">
      <c r="A5" s="2">
        <v>1980</v>
      </c>
      <c r="B5" s="3">
        <v>22.7</v>
      </c>
      <c r="C5" s="4"/>
    </row>
    <row r="6" spans="1:3" x14ac:dyDescent="0.25">
      <c r="A6" s="7">
        <v>1985</v>
      </c>
      <c r="B6" s="8">
        <v>23.7</v>
      </c>
      <c r="C6" s="9"/>
    </row>
    <row r="7" spans="1:3" x14ac:dyDescent="0.25">
      <c r="A7" s="2">
        <v>1990</v>
      </c>
      <c r="B7" s="3">
        <v>24.2</v>
      </c>
      <c r="C7" s="4"/>
    </row>
    <row r="8" spans="1:3" x14ac:dyDescent="0.25">
      <c r="A8" s="7">
        <v>1995</v>
      </c>
      <c r="B8" s="8">
        <v>24.5</v>
      </c>
      <c r="C8" s="9"/>
    </row>
    <row r="9" spans="1:3" x14ac:dyDescent="0.25">
      <c r="A9" s="2">
        <v>2000</v>
      </c>
      <c r="B9" s="3">
        <v>24.9</v>
      </c>
      <c r="C9" s="4"/>
    </row>
    <row r="10" spans="1:3" x14ac:dyDescent="0.25">
      <c r="A10" s="7">
        <v>2005</v>
      </c>
      <c r="B10" s="8">
        <v>25.2</v>
      </c>
      <c r="C10" s="9"/>
    </row>
    <row r="11" spans="1:3" x14ac:dyDescent="0.25">
      <c r="A11" s="2">
        <v>2010</v>
      </c>
      <c r="B11" s="3">
        <v>25.4</v>
      </c>
      <c r="C11" s="4"/>
    </row>
    <row r="12" spans="1:3" x14ac:dyDescent="0.25">
      <c r="A12" s="7">
        <v>2014</v>
      </c>
      <c r="B12" s="8">
        <v>26.3</v>
      </c>
      <c r="C12" s="9"/>
    </row>
    <row r="13" spans="1:3" x14ac:dyDescent="0.25">
      <c r="A13" s="2">
        <v>2016</v>
      </c>
      <c r="B13" s="3">
        <v>26.6</v>
      </c>
      <c r="C13" s="4"/>
    </row>
    <row r="14" spans="1:3" x14ac:dyDescent="0.25">
      <c r="A14" s="7">
        <v>2018</v>
      </c>
      <c r="B14" s="8">
        <v>26.9</v>
      </c>
      <c r="C14" s="9"/>
    </row>
    <row r="15" spans="1:3" x14ac:dyDescent="0.25">
      <c r="A15" s="2">
        <v>2020</v>
      </c>
      <c r="B15" s="3">
        <v>27.1</v>
      </c>
      <c r="C15" s="4"/>
    </row>
    <row r="16" spans="1:3" x14ac:dyDescent="0.25">
      <c r="A16" s="7">
        <v>2022</v>
      </c>
      <c r="B16" s="8">
        <v>27.4</v>
      </c>
      <c r="C16" s="9"/>
    </row>
    <row r="17" spans="1:3" x14ac:dyDescent="0.25">
      <c r="A17" s="2">
        <v>2023</v>
      </c>
      <c r="B17" s="3">
        <v>27.5</v>
      </c>
      <c r="C17" s="4"/>
    </row>
    <row r="20" spans="1:3" ht="18" x14ac:dyDescent="0.25">
      <c r="A20" s="23" t="s">
        <v>24</v>
      </c>
      <c r="B20" s="24"/>
      <c r="C20" s="24"/>
    </row>
    <row r="21" spans="1:3" x14ac:dyDescent="0.25">
      <c r="A21" s="1" t="s">
        <v>2</v>
      </c>
      <c r="B21" s="1" t="s">
        <v>25</v>
      </c>
      <c r="C21" s="1" t="s">
        <v>7</v>
      </c>
    </row>
    <row r="22" spans="1:3" x14ac:dyDescent="0.25">
      <c r="A22" s="2">
        <v>1981</v>
      </c>
      <c r="B22" s="4">
        <v>29</v>
      </c>
      <c r="C22" s="4" t="s">
        <v>26</v>
      </c>
    </row>
    <row r="23" spans="1:3" x14ac:dyDescent="0.25">
      <c r="A23" s="7">
        <v>1985</v>
      </c>
      <c r="B23" s="9">
        <v>28</v>
      </c>
      <c r="C23" s="9"/>
    </row>
    <row r="24" spans="1:3" x14ac:dyDescent="0.25">
      <c r="A24" s="2">
        <v>1990</v>
      </c>
      <c r="B24" s="4">
        <v>28</v>
      </c>
      <c r="C24" s="4"/>
    </row>
    <row r="25" spans="1:3" x14ac:dyDescent="0.25">
      <c r="A25" s="7">
        <v>1992</v>
      </c>
      <c r="B25" s="9">
        <v>28</v>
      </c>
      <c r="C25" s="9"/>
    </row>
    <row r="26" spans="1:3" x14ac:dyDescent="0.25">
      <c r="A26" s="2">
        <v>1995</v>
      </c>
      <c r="B26" s="4">
        <v>29</v>
      </c>
      <c r="C26" s="4"/>
    </row>
    <row r="27" spans="1:3" x14ac:dyDescent="0.25">
      <c r="A27" s="7">
        <v>2000</v>
      </c>
      <c r="B27" s="9">
        <v>30</v>
      </c>
      <c r="C27" s="9"/>
    </row>
    <row r="28" spans="1:3" x14ac:dyDescent="0.25">
      <c r="A28" s="2">
        <v>2005</v>
      </c>
      <c r="B28" s="4">
        <v>31</v>
      </c>
      <c r="C28" s="4"/>
    </row>
    <row r="29" spans="1:3" x14ac:dyDescent="0.25">
      <c r="A29" s="7">
        <v>2008</v>
      </c>
      <c r="B29" s="9">
        <v>30</v>
      </c>
      <c r="C29" s="9" t="s">
        <v>10</v>
      </c>
    </row>
    <row r="30" spans="1:3" x14ac:dyDescent="0.25">
      <c r="A30" s="2">
        <v>2010</v>
      </c>
      <c r="B30" s="4">
        <v>30</v>
      </c>
      <c r="C30" s="4"/>
    </row>
    <row r="31" spans="1:3" x14ac:dyDescent="0.25">
      <c r="A31" s="7">
        <v>2014</v>
      </c>
      <c r="B31" s="9">
        <v>31</v>
      </c>
      <c r="C31" s="9"/>
    </row>
    <row r="32" spans="1:3" x14ac:dyDescent="0.25">
      <c r="A32" s="2">
        <v>2016</v>
      </c>
      <c r="B32" s="4">
        <v>32</v>
      </c>
      <c r="C32" s="4"/>
    </row>
    <row r="33" spans="1:3" x14ac:dyDescent="0.25">
      <c r="A33" s="7">
        <v>2018</v>
      </c>
      <c r="B33" s="9">
        <v>32</v>
      </c>
      <c r="C33" s="9"/>
    </row>
    <row r="34" spans="1:3" x14ac:dyDescent="0.25">
      <c r="A34" s="2">
        <v>2020</v>
      </c>
      <c r="B34" s="4">
        <v>33</v>
      </c>
      <c r="C34" s="4"/>
    </row>
    <row r="35" spans="1:3" x14ac:dyDescent="0.25">
      <c r="A35" s="7">
        <v>2021</v>
      </c>
      <c r="B35" s="9">
        <v>33</v>
      </c>
      <c r="C35" s="9"/>
    </row>
    <row r="36" spans="1:3" x14ac:dyDescent="0.25">
      <c r="A36" s="2">
        <v>2022</v>
      </c>
      <c r="B36" s="4">
        <v>36</v>
      </c>
      <c r="C36" s="4" t="s">
        <v>27</v>
      </c>
    </row>
    <row r="37" spans="1:3" x14ac:dyDescent="0.25">
      <c r="A37" s="7">
        <v>2023</v>
      </c>
      <c r="B37" s="9">
        <v>35</v>
      </c>
      <c r="C37" s="9"/>
    </row>
    <row r="38" spans="1:3" x14ac:dyDescent="0.25">
      <c r="A38" s="2">
        <v>2024</v>
      </c>
      <c r="B38" s="4">
        <v>38</v>
      </c>
      <c r="C38" s="4"/>
    </row>
    <row r="39" spans="1:3" x14ac:dyDescent="0.25">
      <c r="A39" s="7">
        <v>2025</v>
      </c>
      <c r="B39" s="9">
        <v>40</v>
      </c>
      <c r="C39" s="9" t="s">
        <v>28</v>
      </c>
    </row>
    <row r="42" spans="1:3" ht="18" x14ac:dyDescent="0.25">
      <c r="A42" s="23" t="s">
        <v>29</v>
      </c>
      <c r="B42" s="24"/>
      <c r="C42" s="24"/>
    </row>
    <row r="43" spans="1:3" x14ac:dyDescent="0.25">
      <c r="A43" s="1" t="s">
        <v>2</v>
      </c>
      <c r="B43" s="1" t="s">
        <v>30</v>
      </c>
      <c r="C43" s="1" t="s">
        <v>7</v>
      </c>
    </row>
    <row r="44" spans="1:3" x14ac:dyDescent="0.25">
      <c r="A44" s="2">
        <v>1960</v>
      </c>
      <c r="B44" s="5">
        <v>3.65</v>
      </c>
      <c r="C44" s="4" t="s">
        <v>31</v>
      </c>
    </row>
    <row r="45" spans="1:3" x14ac:dyDescent="0.25">
      <c r="A45" s="7">
        <v>1965</v>
      </c>
      <c r="B45" s="10">
        <v>2.91</v>
      </c>
      <c r="C45" s="9"/>
    </row>
    <row r="46" spans="1:3" x14ac:dyDescent="0.25">
      <c r="A46" s="2">
        <v>1970</v>
      </c>
      <c r="B46" s="5">
        <v>2.48</v>
      </c>
      <c r="C46" s="4"/>
    </row>
    <row r="47" spans="1:3" x14ac:dyDescent="0.25">
      <c r="A47" s="7">
        <v>1975</v>
      </c>
      <c r="B47" s="10">
        <v>1.77</v>
      </c>
      <c r="C47" s="9" t="s">
        <v>32</v>
      </c>
    </row>
    <row r="48" spans="1:3" x14ac:dyDescent="0.25">
      <c r="A48" s="2">
        <v>1980</v>
      </c>
      <c r="B48" s="5">
        <v>1.84</v>
      </c>
      <c r="C48" s="4"/>
    </row>
    <row r="49" spans="1:3" x14ac:dyDescent="0.25">
      <c r="A49" s="7">
        <v>1985</v>
      </c>
      <c r="B49" s="10">
        <v>1.84</v>
      </c>
      <c r="C49" s="9"/>
    </row>
    <row r="50" spans="1:3" x14ac:dyDescent="0.25">
      <c r="A50" s="2">
        <v>1990</v>
      </c>
      <c r="B50" s="5">
        <v>2.08</v>
      </c>
      <c r="C50" s="4" t="s">
        <v>33</v>
      </c>
    </row>
    <row r="51" spans="1:3" x14ac:dyDescent="0.25">
      <c r="A51" s="7">
        <v>1995</v>
      </c>
      <c r="B51" s="10">
        <v>2.02</v>
      </c>
      <c r="C51" s="9"/>
    </row>
    <row r="52" spans="1:3" x14ac:dyDescent="0.25">
      <c r="A52" s="2">
        <v>2000</v>
      </c>
      <c r="B52" s="5">
        <v>2.06</v>
      </c>
      <c r="C52" s="4"/>
    </row>
    <row r="53" spans="1:3" x14ac:dyDescent="0.25">
      <c r="A53" s="7">
        <v>2005</v>
      </c>
      <c r="B53" s="10">
        <v>2.0499999999999998</v>
      </c>
      <c r="C53" s="9"/>
    </row>
    <row r="54" spans="1:3" x14ac:dyDescent="0.25">
      <c r="A54" s="2">
        <v>2007</v>
      </c>
      <c r="B54" s="5">
        <v>2.12</v>
      </c>
      <c r="C54" s="4" t="s">
        <v>34</v>
      </c>
    </row>
    <row r="55" spans="1:3" x14ac:dyDescent="0.25">
      <c r="A55" s="7">
        <v>2010</v>
      </c>
      <c r="B55" s="10">
        <v>1.93</v>
      </c>
      <c r="C55" s="9" t="s">
        <v>35</v>
      </c>
    </row>
    <row r="56" spans="1:3" x14ac:dyDescent="0.25">
      <c r="A56" s="2">
        <v>2015</v>
      </c>
      <c r="B56" s="5">
        <v>1.84</v>
      </c>
      <c r="C56" s="4"/>
    </row>
    <row r="57" spans="1:3" x14ac:dyDescent="0.25">
      <c r="A57" s="7">
        <v>2018</v>
      </c>
      <c r="B57" s="10">
        <v>1.73</v>
      </c>
      <c r="C57" s="9"/>
    </row>
    <row r="58" spans="1:3" x14ac:dyDescent="0.25">
      <c r="A58" s="2">
        <v>2020</v>
      </c>
      <c r="B58" s="5">
        <v>1.64</v>
      </c>
      <c r="C58" s="4" t="s">
        <v>36</v>
      </c>
    </row>
    <row r="59" spans="1:3" x14ac:dyDescent="0.25">
      <c r="A59" s="7">
        <v>2021</v>
      </c>
      <c r="B59" s="10">
        <v>1.66</v>
      </c>
      <c r="C59" s="9"/>
    </row>
    <row r="60" spans="1:3" x14ac:dyDescent="0.25">
      <c r="A60" s="2">
        <v>2022</v>
      </c>
      <c r="B60" s="5">
        <v>1.66</v>
      </c>
      <c r="C60" s="4"/>
    </row>
    <row r="61" spans="1:3" x14ac:dyDescent="0.25">
      <c r="A61" s="7">
        <v>2023</v>
      </c>
      <c r="B61" s="10">
        <v>1.62</v>
      </c>
      <c r="C61" s="9" t="s">
        <v>37</v>
      </c>
    </row>
    <row r="62" spans="1:3" x14ac:dyDescent="0.25">
      <c r="A62" s="2">
        <v>2024</v>
      </c>
      <c r="B62" s="5">
        <v>1.6</v>
      </c>
      <c r="C62" s="4" t="s">
        <v>38</v>
      </c>
    </row>
  </sheetData>
  <mergeCells count="3">
    <mergeCell ref="A1:C1"/>
    <mergeCell ref="A42:C42"/>
    <mergeCell ref="A20:C20"/>
  </mergeCells>
  <pageMargins left="0.75" right="0.75" top="1" bottom="1" header="0.5" footer="0.5"/>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1C30"/>
  </sheetPr>
  <dimension ref="A1:I22"/>
  <sheetViews>
    <sheetView zoomScale="85" zoomScaleNormal="85" workbookViewId="0">
      <pane ySplit="4" topLeftCell="A5" activePane="bottomLeft" state="frozen"/>
      <selection pane="bottomLeft" activeCell="J47" sqref="J47"/>
    </sheetView>
  </sheetViews>
  <sheetFormatPr defaultRowHeight="15" x14ac:dyDescent="0.25"/>
  <cols>
    <col min="1" max="1" width="10" customWidth="1"/>
    <col min="2" max="7" width="20.7109375" customWidth="1"/>
  </cols>
  <sheetData>
    <row r="1" spans="1:9" ht="30" customHeight="1" x14ac:dyDescent="0.25">
      <c r="A1" s="23" t="s">
        <v>39</v>
      </c>
      <c r="B1" s="24"/>
      <c r="C1" s="24"/>
      <c r="D1" s="24"/>
      <c r="E1" s="24"/>
      <c r="F1" s="24"/>
      <c r="G1" s="24"/>
    </row>
    <row r="2" spans="1:9" ht="21.95" customHeight="1" x14ac:dyDescent="0.25">
      <c r="A2" s="25" t="s">
        <v>40</v>
      </c>
      <c r="B2" s="24"/>
      <c r="C2" s="24"/>
      <c r="D2" s="24"/>
      <c r="E2" s="24"/>
      <c r="F2" s="24"/>
      <c r="G2" s="24"/>
    </row>
    <row r="4" spans="1:9" ht="48" customHeight="1" x14ac:dyDescent="0.25">
      <c r="A4" s="1" t="s">
        <v>2</v>
      </c>
      <c r="B4" s="21" t="s">
        <v>41</v>
      </c>
      <c r="C4" s="21" t="s">
        <v>42</v>
      </c>
      <c r="D4" s="21" t="s">
        <v>43</v>
      </c>
      <c r="E4" s="21" t="s">
        <v>44</v>
      </c>
      <c r="F4" s="21" t="s">
        <v>45</v>
      </c>
      <c r="G4" s="21" t="s">
        <v>46</v>
      </c>
    </row>
    <row r="5" spans="1:9" x14ac:dyDescent="0.25">
      <c r="A5" s="2">
        <v>2025</v>
      </c>
      <c r="B5" s="5">
        <v>91.65</v>
      </c>
      <c r="C5" s="5">
        <v>46.23</v>
      </c>
      <c r="D5" s="5">
        <v>45.42</v>
      </c>
      <c r="E5" s="4" t="s">
        <v>47</v>
      </c>
      <c r="F5" s="4">
        <v>0</v>
      </c>
      <c r="G5" s="4">
        <v>0</v>
      </c>
    </row>
    <row r="6" spans="1:9" x14ac:dyDescent="0.25">
      <c r="A6" s="7">
        <v>2026</v>
      </c>
      <c r="B6" s="10">
        <v>92.12</v>
      </c>
      <c r="C6" s="10">
        <v>46.55</v>
      </c>
      <c r="D6" s="10">
        <v>45.56</v>
      </c>
      <c r="E6" s="12">
        <f>B6-B5</f>
        <v>0.46999999999999886</v>
      </c>
      <c r="F6" s="12">
        <f>B6-$B$5</f>
        <v>0.46999999999999886</v>
      </c>
      <c r="G6" s="13">
        <f>F6/$B$5*100</f>
        <v>0.51282051282051155</v>
      </c>
      <c r="I6" s="22"/>
    </row>
    <row r="7" spans="1:9" x14ac:dyDescent="0.25">
      <c r="A7" s="2">
        <v>2027</v>
      </c>
      <c r="B7" s="5">
        <v>92.55</v>
      </c>
      <c r="C7" s="5">
        <v>46.91</v>
      </c>
      <c r="D7" s="5">
        <v>45.63</v>
      </c>
      <c r="E7" s="14">
        <f t="shared" ref="E7:E15" si="0">B7-B6</f>
        <v>0.42999999999999261</v>
      </c>
      <c r="F7" s="14">
        <f t="shared" ref="F7:F15" si="1">B7-$B$5</f>
        <v>0.89999999999999147</v>
      </c>
      <c r="G7" s="15">
        <f t="shared" ref="G7:G15" si="2">F7/$B$5*100</f>
        <v>0.98199672667756843</v>
      </c>
      <c r="I7" s="22"/>
    </row>
    <row r="8" spans="1:9" x14ac:dyDescent="0.25">
      <c r="A8" s="16">
        <v>2028</v>
      </c>
      <c r="B8" s="17">
        <v>92.75</v>
      </c>
      <c r="C8" s="17">
        <v>47.09</v>
      </c>
      <c r="D8" s="17">
        <v>45.66</v>
      </c>
      <c r="E8" s="18">
        <f t="shared" si="0"/>
        <v>0.20000000000000284</v>
      </c>
      <c r="F8" s="18">
        <f t="shared" si="1"/>
        <v>1.0999999999999943</v>
      </c>
      <c r="G8" s="19">
        <f t="shared" si="2"/>
        <v>1.2002182214948109</v>
      </c>
      <c r="I8" s="22"/>
    </row>
    <row r="9" spans="1:9" x14ac:dyDescent="0.25">
      <c r="A9" s="2">
        <v>2029</v>
      </c>
      <c r="B9" s="5">
        <v>92.65</v>
      </c>
      <c r="C9" s="5">
        <v>47.09</v>
      </c>
      <c r="D9" s="5">
        <v>45.56</v>
      </c>
      <c r="E9" s="14">
        <f t="shared" si="0"/>
        <v>-9.9999999999994316E-2</v>
      </c>
      <c r="F9" s="14">
        <f t="shared" si="1"/>
        <v>1</v>
      </c>
      <c r="G9" s="15">
        <f t="shared" si="2"/>
        <v>1.0911074740861975</v>
      </c>
      <c r="I9" s="22"/>
    </row>
    <row r="10" spans="1:9" x14ac:dyDescent="0.25">
      <c r="A10" s="7">
        <v>2030</v>
      </c>
      <c r="B10" s="10">
        <v>92.24</v>
      </c>
      <c r="C10" s="10">
        <v>46.79</v>
      </c>
      <c r="D10" s="10">
        <v>45.45</v>
      </c>
      <c r="E10" s="12">
        <f t="shared" si="0"/>
        <v>-0.4100000000000108</v>
      </c>
      <c r="F10" s="12">
        <f t="shared" si="1"/>
        <v>0.5899999999999892</v>
      </c>
      <c r="G10" s="13">
        <f t="shared" si="2"/>
        <v>0.64375340971084472</v>
      </c>
      <c r="I10" s="22"/>
    </row>
    <row r="11" spans="1:9" x14ac:dyDescent="0.25">
      <c r="A11" s="2">
        <v>2031</v>
      </c>
      <c r="B11" s="5">
        <v>91.8</v>
      </c>
      <c r="C11" s="5">
        <v>46.45</v>
      </c>
      <c r="D11" s="5">
        <v>45.35</v>
      </c>
      <c r="E11" s="14">
        <f t="shared" si="0"/>
        <v>-0.43999999999999773</v>
      </c>
      <c r="F11" s="14">
        <f t="shared" si="1"/>
        <v>0.14999999999999147</v>
      </c>
      <c r="G11" s="15">
        <f t="shared" si="2"/>
        <v>0.16366612111292031</v>
      </c>
      <c r="I11" s="22"/>
    </row>
    <row r="12" spans="1:9" x14ac:dyDescent="0.25">
      <c r="A12" s="7">
        <v>2032</v>
      </c>
      <c r="B12" s="10">
        <v>91.39</v>
      </c>
      <c r="C12" s="10">
        <v>46.08</v>
      </c>
      <c r="D12" s="10">
        <v>45.3</v>
      </c>
      <c r="E12" s="12">
        <f t="shared" si="0"/>
        <v>-0.40999999999999659</v>
      </c>
      <c r="F12" s="12">
        <f t="shared" si="1"/>
        <v>-0.26000000000000512</v>
      </c>
      <c r="G12" s="13">
        <f t="shared" si="2"/>
        <v>-0.28368794326241692</v>
      </c>
      <c r="I12" s="22"/>
    </row>
    <row r="13" spans="1:9" x14ac:dyDescent="0.25">
      <c r="A13" s="2">
        <v>2033</v>
      </c>
      <c r="B13" s="5">
        <v>90.99</v>
      </c>
      <c r="C13" s="5">
        <v>45.6</v>
      </c>
      <c r="D13" s="5">
        <v>45.39</v>
      </c>
      <c r="E13" s="14">
        <f t="shared" si="0"/>
        <v>-0.40000000000000568</v>
      </c>
      <c r="F13" s="14">
        <f t="shared" si="1"/>
        <v>-0.6600000000000108</v>
      </c>
      <c r="G13" s="15">
        <f t="shared" si="2"/>
        <v>-0.72013093289690211</v>
      </c>
      <c r="I13" s="22"/>
    </row>
    <row r="14" spans="1:9" x14ac:dyDescent="0.25">
      <c r="A14" s="7">
        <v>2034</v>
      </c>
      <c r="B14" s="10">
        <v>90.68</v>
      </c>
      <c r="C14" s="10">
        <v>45.15</v>
      </c>
      <c r="D14" s="10">
        <v>45.53</v>
      </c>
      <c r="E14" s="12">
        <f t="shared" si="0"/>
        <v>-0.30999999999998806</v>
      </c>
      <c r="F14" s="12">
        <f t="shared" si="1"/>
        <v>-0.96999999999999886</v>
      </c>
      <c r="G14" s="13">
        <f t="shared" si="2"/>
        <v>-1.0583742498636104</v>
      </c>
      <c r="I14" s="22"/>
    </row>
    <row r="15" spans="1:9" x14ac:dyDescent="0.25">
      <c r="A15" s="2">
        <v>2035</v>
      </c>
      <c r="B15" s="5">
        <v>90.4</v>
      </c>
      <c r="C15" s="5">
        <v>44.67</v>
      </c>
      <c r="D15" s="5">
        <v>45.73</v>
      </c>
      <c r="E15" s="14">
        <f t="shared" si="0"/>
        <v>-0.28000000000000114</v>
      </c>
      <c r="F15" s="14">
        <f t="shared" si="1"/>
        <v>-1.25</v>
      </c>
      <c r="G15" s="15">
        <f t="shared" si="2"/>
        <v>-1.3638843426077467</v>
      </c>
      <c r="I15" s="22"/>
    </row>
    <row r="17" spans="1:7" x14ac:dyDescent="0.25">
      <c r="A17" s="26" t="s">
        <v>48</v>
      </c>
      <c r="B17" s="24"/>
      <c r="C17" s="24"/>
      <c r="D17" s="24"/>
      <c r="E17" s="24"/>
      <c r="F17" s="24"/>
      <c r="G17" s="24"/>
    </row>
    <row r="18" spans="1:7" x14ac:dyDescent="0.25">
      <c r="A18" s="27" t="s">
        <v>49</v>
      </c>
      <c r="B18" s="24"/>
      <c r="C18" s="24"/>
      <c r="D18" s="24"/>
      <c r="E18" s="24"/>
      <c r="F18" s="24"/>
      <c r="G18" s="24"/>
    </row>
    <row r="19" spans="1:7" x14ac:dyDescent="0.25">
      <c r="A19" s="27" t="s">
        <v>50</v>
      </c>
      <c r="B19" s="24"/>
      <c r="C19" s="24"/>
      <c r="D19" s="24"/>
      <c r="E19" s="24"/>
      <c r="F19" s="24"/>
      <c r="G19" s="24"/>
    </row>
    <row r="20" spans="1:7" x14ac:dyDescent="0.25">
      <c r="A20" s="27" t="s">
        <v>51</v>
      </c>
      <c r="B20" s="24"/>
      <c r="C20" s="24"/>
      <c r="D20" s="24"/>
      <c r="E20" s="24"/>
      <c r="F20" s="24"/>
      <c r="G20" s="24"/>
    </row>
    <row r="21" spans="1:7" x14ac:dyDescent="0.25">
      <c r="A21" s="27" t="s">
        <v>52</v>
      </c>
      <c r="B21" s="24"/>
      <c r="C21" s="24"/>
      <c r="D21" s="24"/>
      <c r="E21" s="24"/>
      <c r="F21" s="24"/>
      <c r="G21" s="24"/>
    </row>
    <row r="22" spans="1:7" x14ac:dyDescent="0.25">
      <c r="A22" s="27" t="s">
        <v>53</v>
      </c>
      <c r="B22" s="24"/>
      <c r="C22" s="24"/>
      <c r="D22" s="24"/>
      <c r="E22" s="24"/>
      <c r="F22" s="24"/>
      <c r="G22" s="24"/>
    </row>
  </sheetData>
  <mergeCells count="8">
    <mergeCell ref="A1:G1"/>
    <mergeCell ref="A17:G17"/>
    <mergeCell ref="A18:G18"/>
    <mergeCell ref="A21:G21"/>
    <mergeCell ref="A22:G22"/>
    <mergeCell ref="A20:G20"/>
    <mergeCell ref="A2:G2"/>
    <mergeCell ref="A19:G19"/>
  </mergeCells>
  <pageMargins left="0.75" right="0.75" top="1" bottom="1" header="0.5" footer="0.5"/>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51C30"/>
  </sheetPr>
  <dimension ref="A1:B22"/>
  <sheetViews>
    <sheetView workbookViewId="0">
      <selection sqref="A1:B1"/>
    </sheetView>
  </sheetViews>
  <sheetFormatPr defaultRowHeight="15" x14ac:dyDescent="0.25"/>
  <cols>
    <col min="1" max="1" width="30" customWidth="1"/>
    <col min="2" max="2" width="80" customWidth="1"/>
  </cols>
  <sheetData>
    <row r="1" spans="1:2" ht="30" customHeight="1" x14ac:dyDescent="0.25">
      <c r="A1" s="23" t="s">
        <v>54</v>
      </c>
      <c r="B1" s="24"/>
    </row>
    <row r="3" spans="1:2" x14ac:dyDescent="0.25">
      <c r="A3" s="20" t="s">
        <v>55</v>
      </c>
    </row>
    <row r="4" spans="1:2" ht="69.95" customHeight="1" x14ac:dyDescent="0.25">
      <c r="A4" s="28" t="s">
        <v>56</v>
      </c>
      <c r="B4" s="24"/>
    </row>
    <row r="6" spans="1:2" x14ac:dyDescent="0.25">
      <c r="A6" s="20" t="s">
        <v>57</v>
      </c>
    </row>
    <row r="7" spans="1:2" ht="69.95" customHeight="1" x14ac:dyDescent="0.25">
      <c r="A7" s="28" t="s">
        <v>58</v>
      </c>
      <c r="B7" s="24"/>
    </row>
    <row r="9" spans="1:2" x14ac:dyDescent="0.25">
      <c r="A9" s="20" t="s">
        <v>59</v>
      </c>
    </row>
    <row r="10" spans="1:2" ht="69.95" customHeight="1" x14ac:dyDescent="0.25">
      <c r="A10" s="28" t="s">
        <v>60</v>
      </c>
      <c r="B10" s="24"/>
    </row>
    <row r="12" spans="1:2" x14ac:dyDescent="0.25">
      <c r="A12" s="20" t="s">
        <v>61</v>
      </c>
    </row>
    <row r="13" spans="1:2" ht="69.95" customHeight="1" x14ac:dyDescent="0.25">
      <c r="A13" s="28" t="s">
        <v>62</v>
      </c>
      <c r="B13" s="24"/>
    </row>
    <row r="15" spans="1:2" x14ac:dyDescent="0.25">
      <c r="A15" s="20" t="s">
        <v>63</v>
      </c>
    </row>
    <row r="16" spans="1:2" ht="69.95" customHeight="1" x14ac:dyDescent="0.25">
      <c r="A16" s="28" t="s">
        <v>64</v>
      </c>
      <c r="B16" s="24"/>
    </row>
    <row r="18" spans="1:2" x14ac:dyDescent="0.25">
      <c r="A18" s="20" t="s">
        <v>65</v>
      </c>
    </row>
    <row r="19" spans="1:2" ht="69.95" customHeight="1" x14ac:dyDescent="0.25">
      <c r="A19" s="28" t="s">
        <v>66</v>
      </c>
      <c r="B19" s="24"/>
    </row>
    <row r="21" spans="1:2" x14ac:dyDescent="0.25">
      <c r="A21" s="20" t="s">
        <v>67</v>
      </c>
    </row>
    <row r="22" spans="1:2" ht="69.95" customHeight="1" x14ac:dyDescent="0.25">
      <c r="A22" s="28" t="s">
        <v>68</v>
      </c>
      <c r="B22" s="24"/>
    </row>
  </sheetData>
  <mergeCells count="8">
    <mergeCell ref="A1:B1"/>
    <mergeCell ref="A22:B22"/>
    <mergeCell ref="A4:B4"/>
    <mergeCell ref="A16:B16"/>
    <mergeCell ref="A7:B7"/>
    <mergeCell ref="A19:B19"/>
    <mergeCell ref="A10:B10"/>
    <mergeCell ref="A13:B13"/>
  </mergeCells>
  <pageMargins left="0.75" right="0.75" top="1" bottom="1" header="0.5" footer="0.5"/>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51C30"/>
  </sheetPr>
  <dimension ref="A1:C21"/>
  <sheetViews>
    <sheetView workbookViewId="0">
      <pane ySplit="3" topLeftCell="A4" activePane="bottomLeft" state="frozen"/>
      <selection pane="bottomLeft" sqref="A1:C1"/>
    </sheetView>
  </sheetViews>
  <sheetFormatPr defaultRowHeight="15" x14ac:dyDescent="0.25"/>
  <cols>
    <col min="1" max="1" width="38" customWidth="1"/>
    <col min="2" max="2" width="18" customWidth="1"/>
    <col min="3" max="3" width="42" customWidth="1"/>
  </cols>
  <sheetData>
    <row r="1" spans="1:3" ht="18" x14ac:dyDescent="0.25">
      <c r="A1" s="23" t="s">
        <v>69</v>
      </c>
      <c r="B1" s="24"/>
      <c r="C1" s="24"/>
    </row>
    <row r="3" spans="1:3" x14ac:dyDescent="0.25">
      <c r="A3" s="1" t="s">
        <v>70</v>
      </c>
      <c r="B3" s="1" t="s">
        <v>71</v>
      </c>
      <c r="C3" s="1" t="s">
        <v>72</v>
      </c>
    </row>
    <row r="4" spans="1:3" x14ac:dyDescent="0.25">
      <c r="A4" s="4" t="s">
        <v>73</v>
      </c>
      <c r="B4" s="4">
        <v>1.6</v>
      </c>
      <c r="C4" s="6" t="s">
        <v>74</v>
      </c>
    </row>
    <row r="5" spans="1:3" x14ac:dyDescent="0.25">
      <c r="A5" s="9" t="s">
        <v>75</v>
      </c>
      <c r="B5" s="9" t="s">
        <v>76</v>
      </c>
      <c r="C5" s="11" t="s">
        <v>77</v>
      </c>
    </row>
    <row r="6" spans="1:3" x14ac:dyDescent="0.25">
      <c r="A6" s="4" t="s">
        <v>78</v>
      </c>
      <c r="B6" s="4">
        <v>27.5</v>
      </c>
      <c r="C6" s="6" t="s">
        <v>79</v>
      </c>
    </row>
    <row r="7" spans="1:3" x14ac:dyDescent="0.25">
      <c r="A7" s="9" t="s">
        <v>80</v>
      </c>
      <c r="B7" s="9" t="s">
        <v>81</v>
      </c>
      <c r="C7" s="11" t="s">
        <v>82</v>
      </c>
    </row>
    <row r="8" spans="1:3" x14ac:dyDescent="0.25">
      <c r="A8" s="4" t="s">
        <v>83</v>
      </c>
      <c r="B8" s="4">
        <v>40</v>
      </c>
      <c r="C8" s="6" t="s">
        <v>84</v>
      </c>
    </row>
    <row r="9" spans="1:3" x14ac:dyDescent="0.25">
      <c r="A9" s="9" t="s">
        <v>85</v>
      </c>
      <c r="B9" s="9" t="s">
        <v>86</v>
      </c>
      <c r="C9" s="11" t="s">
        <v>87</v>
      </c>
    </row>
    <row r="10" spans="1:3" x14ac:dyDescent="0.25">
      <c r="A10" s="4" t="s">
        <v>88</v>
      </c>
      <c r="B10" s="4" t="s">
        <v>89</v>
      </c>
      <c r="C10" s="6" t="s">
        <v>90</v>
      </c>
    </row>
    <row r="11" spans="1:3" x14ac:dyDescent="0.25">
      <c r="A11" s="9" t="s">
        <v>91</v>
      </c>
      <c r="B11" s="9" t="s">
        <v>92</v>
      </c>
      <c r="C11" s="11" t="s">
        <v>93</v>
      </c>
    </row>
    <row r="12" spans="1:3" x14ac:dyDescent="0.25">
      <c r="A12" s="4" t="s">
        <v>94</v>
      </c>
      <c r="B12" s="4" t="s">
        <v>95</v>
      </c>
      <c r="C12" s="6" t="s">
        <v>96</v>
      </c>
    </row>
    <row r="13" spans="1:3" x14ac:dyDescent="0.25">
      <c r="A13" s="9" t="s">
        <v>97</v>
      </c>
      <c r="B13" s="9" t="s">
        <v>98</v>
      </c>
      <c r="C13" s="11" t="s">
        <v>99</v>
      </c>
    </row>
    <row r="14" spans="1:3" x14ac:dyDescent="0.25">
      <c r="A14" s="4" t="s">
        <v>100</v>
      </c>
      <c r="B14" s="4" t="s">
        <v>101</v>
      </c>
      <c r="C14" s="6" t="s">
        <v>102</v>
      </c>
    </row>
    <row r="15" spans="1:3" x14ac:dyDescent="0.25">
      <c r="A15" s="9" t="s">
        <v>103</v>
      </c>
      <c r="B15" s="9" t="s">
        <v>104</v>
      </c>
      <c r="C15" s="11" t="s">
        <v>105</v>
      </c>
    </row>
    <row r="16" spans="1:3" x14ac:dyDescent="0.25">
      <c r="A16" s="4" t="s">
        <v>106</v>
      </c>
      <c r="B16" s="4" t="s">
        <v>107</v>
      </c>
      <c r="C16" s="6" t="s">
        <v>108</v>
      </c>
    </row>
    <row r="17" spans="1:3" x14ac:dyDescent="0.25">
      <c r="A17" s="9" t="s">
        <v>109</v>
      </c>
      <c r="B17" s="9" t="s">
        <v>110</v>
      </c>
      <c r="C17" s="11" t="s">
        <v>111</v>
      </c>
    </row>
    <row r="18" spans="1:3" x14ac:dyDescent="0.25">
      <c r="A18" s="4" t="s">
        <v>112</v>
      </c>
      <c r="B18" s="4" t="s">
        <v>113</v>
      </c>
      <c r="C18" s="6" t="s">
        <v>114</v>
      </c>
    </row>
    <row r="19" spans="1:3" x14ac:dyDescent="0.25">
      <c r="A19" s="9" t="s">
        <v>115</v>
      </c>
      <c r="B19" s="9" t="s">
        <v>116</v>
      </c>
      <c r="C19" s="11" t="s">
        <v>117</v>
      </c>
    </row>
    <row r="20" spans="1:3" x14ac:dyDescent="0.25">
      <c r="A20" s="4" t="s">
        <v>118</v>
      </c>
      <c r="B20" s="4" t="s">
        <v>119</v>
      </c>
      <c r="C20" s="6" t="s">
        <v>120</v>
      </c>
    </row>
    <row r="21" spans="1:3" x14ac:dyDescent="0.25">
      <c r="A21" s="9" t="s">
        <v>121</v>
      </c>
      <c r="B21" s="9" t="s">
        <v>122</v>
      </c>
      <c r="C21" s="11" t="s">
        <v>123</v>
      </c>
    </row>
  </sheetData>
  <mergeCells count="1">
    <mergeCell ref="A1:C1"/>
  </mergeCells>
  <pageMargins left="0.75" right="0.75" top="1" bottom="1" header="0.5" footer="0.5"/>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Combined Trends</vt:lpstr>
      <vt:lpstr>Source Data</vt:lpstr>
      <vt:lpstr>Rental Age Projection</vt:lpstr>
      <vt:lpstr>Methodology</vt:lpstr>
      <vt:lpstr>Key Statistics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Charles Weintraub</cp:lastModifiedBy>
  <dcterms:created xsi:type="dcterms:W3CDTF">2026-02-15T22:29:41Z</dcterms:created>
  <dcterms:modified xsi:type="dcterms:W3CDTF">2026-03-23T11:55:23Z</dcterms:modified>
</cp:coreProperties>
</file>