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Sources" sheetId="1" state="visible" r:id="rId3"/>
    <sheet name="Robotics Timeline" sheetId="2" state="visible" r:id="rId4"/>
    <sheet name="Robot Installations" sheetId="3" state="visible" r:id="rId5"/>
    <sheet name="Robot Density by Country" sheetId="4" state="visible" r:id="rId6"/>
    <sheet name="Humanoid Company Landscape" sheetId="5" state="visible" r:id="rId7"/>
    <sheet name="Tech Constraints &amp; Progress" sheetId="6" state="visible" r:id="rId8"/>
    <sheet name="Job Displacement Data" sheetId="7" state="visible" r:id="rId9"/>
    <sheet name="Job Risk Matrix" sheetId="8" state="visible" r:id="rId10"/>
    <sheet name="Demographics vs Tech Race" sheetId="9" state="visible" r:id="rId11"/>
    <sheet name="Humanoid VC Investment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<sst xmlns="http://schemas.openxmlformats.org/spreadsheetml/2006/main" count="990" uniqueCount="773">
  <si>
    <t xml:space="preserve">CRE42 — AI and Blue-Collar Work: Sources</t>
  </si>
  <si>
    <t xml:space="preserve">All figures trace to the primary sources below. Never cite CRE42 as a source. Updated 2026-06-10.</t>
  </si>
  <si>
    <t xml:space="preserve">Tab / Section</t>
  </si>
  <si>
    <t xml:space="preserve">Series / Metric</t>
  </si>
  <si>
    <t xml:space="preserve">Source Organization</t>
  </si>
  <si>
    <t xml:space="preserve">URL</t>
  </si>
  <si>
    <t xml:space="preserve">Update Cadence</t>
  </si>
  <si>
    <t xml:space="preserve">Last Verified</t>
  </si>
  <si>
    <t xml:space="preserve">Robot Installations</t>
  </si>
  <si>
    <t xml:space="preserve">Annual installations, operational stock, China share (2010–2024 populated)</t>
  </si>
  <si>
    <t xml:space="preserve">IFR World Robotics Reports 2024, 2025</t>
  </si>
  <si>
    <t xml:space="preserve">https://ifr.org/worldrobotics/</t>
  </si>
  <si>
    <t xml:space="preserve">Annual (Sep)</t>
  </si>
  <si>
    <t xml:space="preserve">2026-06-10</t>
  </si>
  <si>
    <t xml:space="preserve">Robot Density by Country</t>
  </si>
  <si>
    <t xml:space="preserve">Robots per 10,000 manufacturing workers, 2023 data</t>
  </si>
  <si>
    <t xml:space="preserve">IFR World Robotics 2024</t>
  </si>
  <si>
    <t xml:space="preserve">https://ifr.org/</t>
  </si>
  <si>
    <t xml:space="preserve">Annual</t>
  </si>
  <si>
    <t xml:space="preserve">Humanoid VC Investment</t>
  </si>
  <si>
    <t xml:space="preserve">Cumulative 2010–24 ($2.9B); H1 2025 ($3.1B)</t>
  </si>
  <si>
    <t xml:space="preserve">PitchBook via iCapital Market Pulse (Aug 2025)</t>
  </si>
  <si>
    <t xml:space="preserve">https://icapital.com/insights/investment-market-strategy/icapital-market-pulse-ai-gets-a-body-the-coming-rise-of-humanoids/</t>
  </si>
  <si>
    <t xml:space="preserve">Periodic</t>
  </si>
  <si>
    <t xml:space="preserve">FY2025 humanoid VC $4.3B</t>
  </si>
  <si>
    <t xml:space="preserve">BofA Global Research via Fortune (Mar 13, 2026)</t>
  </si>
  <si>
    <t xml:space="preserve">https://fortune.com/2026/03/13/</t>
  </si>
  <si>
    <t xml:space="preserve">2026 YTD humanoid VC &gt;$5B (through ~May), surpassing FY2025 record; 1 in 4 robotics dollars to humanoids. [Corrected: article is May 2026, figure is 2026 YTD]</t>
  </si>
  <si>
    <t xml:space="preserve">PitchBook, 'The limits of VC's humanoid bet' (May 2026)</t>
  </si>
  <si>
    <t xml:space="preserve">https://pitchbook.com/news/articles/the-limits-of-vcs-humanoid-bet</t>
  </si>
  <si>
    <t xml:space="preserve">All-robotics VC FY2025 ~$14B (+70% YoY)</t>
  </si>
  <si>
    <t xml:space="preserve">Crunchbase News (Feb 2026)</t>
  </si>
  <si>
    <t xml:space="preserve">https://news.crunchbase.com/venture/beyond-ai-growing-startup-sectors-legal-robotics-defense/</t>
  </si>
  <si>
    <t xml:space="preserve">Company Landscape</t>
  </si>
  <si>
    <t xml:space="preserve">Tesla Optimus: capacity 'Construction' (Jan 28, 2026 8-K); SOP Fremont late Jul/Aug 2026 (Q1 2026 call); zero units doing useful work (Jan 2026, Musk)</t>
  </si>
  <si>
    <t xml:space="preserve">Tesla 8-K / Q1 2026 earnings call (Apr 22, 2026)</t>
  </si>
  <si>
    <t xml:space="preserve">https://ir.tesla.com/</t>
  </si>
  <si>
    <t xml:space="preserve">Quarterly</t>
  </si>
  <si>
    <t xml:space="preserve">Figure: Series C $1B+ at $39B post (Sep 2025); BMW 11 months / 30K+ vehicles; BotQ ~1 robot/hr</t>
  </si>
  <si>
    <t xml:space="preserve">Figure AI announcements; Reuters (Sep 2025)</t>
  </si>
  <si>
    <t xml:space="preserve">https://www.figure.ai/</t>
  </si>
  <si>
    <t xml:space="preserve">2026-06-10 (BMW/BotQ: trade-press leads; confirm vs Figure primaries at deploy)</t>
  </si>
  <si>
    <t xml:space="preserve">Apptronik: $415M Series A (Feb 2025) + $520M extension (Feb 2026) = $935M+; Google, Mercedes-Benz, B Capital, John Deere</t>
  </si>
  <si>
    <t xml:space="preserve">Apptronik announcement via Crunchbase News (Feb 11, 2026)</t>
  </si>
  <si>
    <t xml:space="preserve">https://apptronik.com/</t>
  </si>
  <si>
    <t xml:space="preserve">Agility Digit: 100K+ totes GXO; Amazon, Schaeffler, Mercado Libre; Toyota RaaS</t>
  </si>
  <si>
    <t xml:space="preserve">Agility Robotics announcements; The Robot Report</t>
  </si>
  <si>
    <t xml:space="preserve">https://www.agilityrobotics.com/</t>
  </si>
  <si>
    <t xml:space="preserve">2026-06-10 (confirm vs company primaries at deploy)</t>
  </si>
  <si>
    <t xml:space="preserve">Unitree: ~4,200 units 2025 (Counterpoint); 20K target 2026; Shanghai IPO preparation</t>
  </si>
  <si>
    <t xml:space="preserve">Counterpoint Research (Jan 2026); IPO filing reports</t>
  </si>
  <si>
    <t xml:space="preserve">https://counterpointresearch.com/</t>
  </si>
  <si>
    <t xml:space="preserve">2026-06-10 (IPO: confirm vs filing at deploy)</t>
  </si>
  <si>
    <t xml:space="preserve">Humanoid shipments</t>
  </si>
  <si>
    <t xml:space="preserve">~16K humanoid units 2025; China 80%+; Agibot 31% share</t>
  </si>
  <si>
    <t xml:space="preserve">Counterpoint Research (Jan 14, 2026)</t>
  </si>
  <si>
    <t xml:space="preserve">Benchmarks</t>
  </si>
  <si>
    <t xml:space="preserve">Proposed baseline humanoid benchmark (locomotion + manipulation); first since DARPA 2015</t>
  </si>
  <si>
    <t xml:space="preserve">NIST (May 2026)</t>
  </si>
  <si>
    <t xml:space="preserve">https://www.nist.gov/</t>
  </si>
  <si>
    <t xml:space="preserve">Watch</t>
  </si>
  <si>
    <t xml:space="preserve">First third-party measured humanoid results: Unitree G1 0.49 m/s normal / 0.84 m/s fast walking; 3-kg payload effects</t>
  </si>
  <si>
    <t xml:space="preserve">Fraunhofer IPA humanoid benchmark (May 2026)</t>
  </si>
  <si>
    <t xml:space="preserve">https://www.ipa.fraunhofer.de/</t>
  </si>
  <si>
    <t xml:space="preserve">DexBench dexterity benchmark + data standard</t>
  </si>
  <si>
    <t xml:space="preserve">RLWRLD + NVIDIA (Jun 9, 2026)</t>
  </si>
  <si>
    <t xml:space="preserve">https://www.rlwrld.com/</t>
  </si>
  <si>
    <t xml:space="preserve">AGIBOT World Challenge 2026: 526 teams, 27 countries; online sim leaderboard planned</t>
  </si>
  <si>
    <t xml:space="preserve">AGIBOT / ICRA 2026 Vienna (Jun 2026)</t>
  </si>
  <si>
    <t xml:space="preserve">https://agibot-world.com/</t>
  </si>
  <si>
    <t xml:space="preserve">Annual + leaderboard</t>
  </si>
  <si>
    <t xml:space="preserve">Humanoid Everyday: 260 real-robot tasks; ~51% avg success; 0% high-precision insertion</t>
  </si>
  <si>
    <t xml:space="preserve">Humanoid Everyday benchmark (arXiv, Oct 2025)</t>
  </si>
  <si>
    <t xml:space="preserve">https://arxiv.org/</t>
  </si>
  <si>
    <t xml:space="preserve">Static (watch successors)</t>
  </si>
  <si>
    <t xml:space="preserve">Forecasts</t>
  </si>
  <si>
    <t xml:space="preserve">Goldman humanoid market (Jan 2024); US labor displacement 6–7% (Mar 18, 2026)</t>
  </si>
  <si>
    <t xml:space="preserve">Goldman Sachs Research</t>
  </si>
  <si>
    <t xml:space="preserve">https://www.goldmansachs.com/insights/</t>
  </si>
  <si>
    <t xml:space="preserve">Morgan Stanley (Apr 2025); iCapital consensus (Aug 2025); ABI (Jul 2025); Deloitte (Nov 2025); MGI (Nov 2025)</t>
  </si>
  <si>
    <t xml:space="preserve">Respective firms</t>
  </si>
  <si>
    <t xml:space="preserve">(see page Sources list)</t>
  </si>
  <si>
    <t xml:space="preserve">Displacement / Risk</t>
  </si>
  <si>
    <t xml:space="preserve">0.2pp employment / 0.42% wages per robot per 1,000 workers; 360K–670K displaced 1990–2007</t>
  </si>
  <si>
    <t xml:space="preserve">Acemoglu &amp; Restrepo, JPE 128(6), 2020</t>
  </si>
  <si>
    <t xml:space="preserve">https://www.journals.uchicago.edu/doi/abs/10.1086/705716</t>
  </si>
  <si>
    <t xml:space="preserve">Static</t>
  </si>
  <si>
    <t xml:space="preserve">HBS exposure (contrast)</t>
  </si>
  <si>
    <t xml:space="preserve">Gen-AI automation scores: biz/finance 0.49 vs production/construction/transport 0.07; postings −13%/+20%</t>
  </si>
  <si>
    <t xml:space="preserve">Srinivasan, Chen &amp; Zakerinia, HBS WP (Dec 2024, upd. Aug 2025)</t>
  </si>
  <si>
    <t xml:space="preserve">https://www.hbs.edu/faculty/Pages/item.aspx?num=67045</t>
  </si>
  <si>
    <t xml:space="preserve">Watch for revisions</t>
  </si>
  <si>
    <t xml:space="preserve">Demographics race</t>
  </si>
  <si>
    <t xml:space="preserve">MANEMP; fertility/median age; China 15th Five-Year Plan robotics centrality (May 2026)</t>
  </si>
  <si>
    <t xml:space="preserve">BLS/FRED; UN DESA; China FYP (confirm vs primary at deploy)</t>
  </si>
  <si>
    <t xml:space="preserve">https://fred.stlouisfed.org/series/MANEMP</t>
  </si>
  <si>
    <t xml:space="preserve">Monthly / annual</t>
  </si>
  <si>
    <t xml:space="preserve">Robotics &amp; physical AI VC by year 2019–2025 ($4.2B to $27.7B; 542 to 1,009 deals); 2025 segment detail</t>
  </si>
  <si>
    <t xml:space="preserve">PitchBook, Q4 2025 Robotics &amp; Physical AI VC Trends (pub. Mar 19, 2026)</t>
  </si>
  <si>
    <t xml:space="preserve">https://pitchbook.com/news/reports/ (report in hand, uploaded by Chip)</t>
  </si>
  <si>
    <t xml:space="preserve">2026-06-10 (primary in hand)</t>
  </si>
  <si>
    <t xml:space="preserve">Physical Automation &amp; Robotics: Historical Timeline</t>
  </si>
  <si>
    <t xml:space="preserve">Milestones from industrial arms to AI-powered humanoids  |  Sources: IFR, Boston Dynamics, company filings, NBER, academic literature</t>
  </si>
  <si>
    <t xml:space="preserve">Year</t>
  </si>
  <si>
    <t xml:space="preserve">Event / Milestone</t>
  </si>
  <si>
    <t xml:space="preserve">Significance</t>
  </si>
  <si>
    <t xml:space="preserve">Category</t>
  </si>
  <si>
    <t xml:space="preserve">Era</t>
  </si>
  <si>
    <t xml:space="preserve">Unimate arm deployed at GM (Ewing, NJ)</t>
  </si>
  <si>
    <t xml:space="preserve">First industrial robot in factory production; spot welding on auto line</t>
  </si>
  <si>
    <t xml:space="preserve">Industrial Robots</t>
  </si>
  <si>
    <t xml:space="preserve">Wave 1: Fixed Automation</t>
  </si>
  <si>
    <t xml:space="preserve">KUKA builds FAMULUS — first 6-axis robot</t>
  </si>
  <si>
    <t xml:space="preserve">Enables articulated movement; foundation for modern arms</t>
  </si>
  <si>
    <t xml:space="preserve">U.S. manufacturing employment peaks (~19.5M)</t>
  </si>
  <si>
    <t xml:space="preserve">Subsequent decades see structural decline; robots and trade both implicated (BLS)</t>
  </si>
  <si>
    <t xml:space="preserve">Labor Markets</t>
  </si>
  <si>
    <t xml:space="preserve">Yaskawa MOTOMAN deployed in Japanese auto plants</t>
  </si>
  <si>
    <t xml:space="preserve">Japanese manufacturers race to automate; Toyota Production System scaled globally</t>
  </si>
  <si>
    <t xml:space="preserve">Boston Dynamics founded (MIT spinout)</t>
  </si>
  <si>
    <t xml:space="preserve">Pioneering dynamic locomotion research; Atlas, Spot, Handle lineage begins</t>
  </si>
  <si>
    <t xml:space="preserve">Research / Locomotion</t>
  </si>
  <si>
    <t xml:space="preserve">FANUC, ABB, KUKA, Yaskawa establish oligopoly</t>
  </si>
  <si>
    <t xml:space="preserve">Four companies dominate global industrial robot supply for 30+ years</t>
  </si>
  <si>
    <t xml:space="preserve">IFR begins tracking industrial robot installations</t>
  </si>
  <si>
    <t xml:space="preserve">Global data baseline; enables Acemoglu/Restrepo empirical work on displacement</t>
  </si>
  <si>
    <t xml:space="preserve">Data / Research</t>
  </si>
  <si>
    <t xml:space="preserve">China joins WTO negotiations (entry 2001)</t>
  </si>
  <si>
    <t xml:space="preserve">Triggers massive manufacturing offshoring; confounds robot-vs-trade attribution in job loss studies</t>
  </si>
  <si>
    <t xml:space="preserve">Wave 2: Warehouse &amp; Logistics</t>
  </si>
  <si>
    <t xml:space="preserve">Automation vs. offshoring debate begins</t>
  </si>
  <si>
    <t xml:space="preserve">Autor, Dorn, Hanson 'China Syndrome' (2013) attributes ~2–2.4M U.S. job losses to import competition (1999–2011)</t>
  </si>
  <si>
    <t xml:space="preserve">First commercial cobot (Universal Robots UR5)</t>
  </si>
  <si>
    <t xml:space="preserve">Collaborative robots work alongside humans; no safety cage required; opens SME market</t>
  </si>
  <si>
    <t xml:space="preserve">Cobots</t>
  </si>
  <si>
    <t xml:space="preserve">Amazon acquires Kiva Systems ($775M)</t>
  </si>
  <si>
    <t xml:space="preserve">Warehouse AMR deployment begins at scale; rebranded Amazon Robotics</t>
  </si>
  <si>
    <t xml:space="preserve">Warehouse / Logistics</t>
  </si>
  <si>
    <t xml:space="preserve">Boston Dynamics Atlas first public demo</t>
  </si>
  <si>
    <t xml:space="preserve">Bipedal locomotion milestone; hydraulic; still operator-dependent</t>
  </si>
  <si>
    <t xml:space="preserve">Humanoid Research</t>
  </si>
  <si>
    <t xml:space="preserve">Acemoglu &amp; Restrepo 'Robots and Jobs' (NBER)</t>
  </si>
  <si>
    <t xml:space="preserve">Each robot per 1,000 workers: −0.2pp employment, −0.42% wages; 1990–2007 data</t>
  </si>
  <si>
    <t xml:space="preserve">Labor / Research</t>
  </si>
  <si>
    <t xml:space="preserve">OpenAI Five beats Dota 2 world champions</t>
  </si>
  <si>
    <t xml:space="preserve">Reinforcement learning milestone; not physical but signals AI capability inflection</t>
  </si>
  <si>
    <t xml:space="preserve">AI Milestone</t>
  </si>
  <si>
    <t xml:space="preserve">Wave 3: Physical AI</t>
  </si>
  <si>
    <t xml:space="preserve">Tesla Bot ('Optimus') announced</t>
  </si>
  <si>
    <t xml:space="preserve">Musk frames humanoid as mass-market consumer product; triggers sector attention</t>
  </si>
  <si>
    <t xml:space="preserve">Humanoid: Commercial</t>
  </si>
  <si>
    <t xml:space="preserve">Figure AI, Apptronik, 1X Technologies founded</t>
  </si>
  <si>
    <t xml:space="preserve">Capital floods into humanoid startups; race narrative solidifies</t>
  </si>
  <si>
    <t xml:space="preserve">Physical Intelligence (π) founded</t>
  </si>
  <si>
    <t xml:space="preserve">Foundation model approach to robot control; raises $400M+ by 2024</t>
  </si>
  <si>
    <t xml:space="preserve">Agility Robotics 'Digit' enters Amazon warehouses</t>
  </si>
  <si>
    <t xml:space="preserve">'World's first commercially deployed humanoid robot'; tote handling in Georgia facility</t>
  </si>
  <si>
    <t xml:space="preserve">Humanoid: Deployment</t>
  </si>
  <si>
    <t xml:space="preserve">Figure AI raises $675M (Bezos, NVIDIA, Microsoft)</t>
  </si>
  <si>
    <t xml:space="preserve">Figure 02 deployed at BMW South Carolina plant (2024)</t>
  </si>
  <si>
    <t xml:space="preserve">Google DeepMind releases RT-2 / RT-X</t>
  </si>
  <si>
    <t xml:space="preserve">Vision-language-action model; robot learns from internet data; cross-embodiment generalization</t>
  </si>
  <si>
    <t xml:space="preserve">AI Foundation Models</t>
  </si>
  <si>
    <t xml:space="preserve">Boston Dynamics retires hydraulic Atlas; launches electric</t>
  </si>
  <si>
    <t xml:space="preserve">All-electric platform; Toyota Research Institute partnership for AI behavior models</t>
  </si>
  <si>
    <t xml:space="preserve">Humanoid: Research</t>
  </si>
  <si>
    <t xml:space="preserve">IFR: 4.66M industrial robots in global operation</t>
  </si>
  <si>
    <t xml:space="preserve">Second-highest annual installations (542K); China = 54% of global installs; stock doubles in 7 years</t>
  </si>
  <si>
    <t xml:space="preserve">IFR: Global robot density = 162 per 10,000 workers</t>
  </si>
  <si>
    <t xml:space="preserve">More than double the 2017 level (74); South Korea leads at 1,012</t>
  </si>
  <si>
    <t xml:space="preserve">Humanoid VC investment: ~$2.5B in 2024 alone</t>
  </si>
  <si>
    <t xml:space="preserve">Bain &amp; Company estimate; sector draws largest annual funding in history (Bain Technology Report 2025)</t>
  </si>
  <si>
    <t xml:space="preserve">Investment</t>
  </si>
  <si>
    <t xml:space="preserve">Jeff Bezos becomes co-CEO of Project Prometheus</t>
  </si>
  <si>
    <t xml:space="preserve">Builds AI to simulate physical world (stress, fluid dynamics, materials); $6.2B raised</t>
  </si>
  <si>
    <t xml:space="preserve">Physical AI / Capital</t>
  </si>
  <si>
    <t xml:space="preserve">Bezos 'manufacturing transformation vehicle': $100B target</t>
  </si>
  <si>
    <t xml:space="preserve">Fund to acquire and automate industrial companies; chipmaking, defense, aerospace focus</t>
  </si>
  <si>
    <t xml:space="preserve">Travis Kalanick launches 'Atoms' venture</t>
  </si>
  <si>
    <t xml:space="preserve">Manufacturing transformation play; AI-driven industrial automation</t>
  </si>
  <si>
    <t xml:space="preserve">Unitree G1 priced at ~$16,000</t>
  </si>
  <si>
    <t xml:space="preserve">Chinese manufacturers undercut Western humanoid pricing; Unitree holds ~60% quadruped market share</t>
  </si>
  <si>
    <t xml:space="preserve">IFR: ~18,000 humanoid units projected to ship (BofA)</t>
  </si>
  <si>
    <t xml:space="preserve">Still pre-mass-production; global industrial robot stock = 4.66M for comparison</t>
  </si>
  <si>
    <t xml:space="preserve">Sanctuary AI Phoenix: 43.5 hours at Hannover Messe</t>
  </si>
  <si>
    <t xml:space="preserve">Longest continuous public humanoid operation demo to date; with charging breaks</t>
  </si>
  <si>
    <t xml:space="preserve">Sources: IFR World Robotics Report 2024/2025; Acemoglu &amp; Restrepo, Journal of Political Economy (2020); Autor, Dorn &amp; Hanson (2013); Bain Technology Report 2025; IEEE Spectrum (Oct 2025); company filings and press releases; WSJ (Project Prometheus, 2025).</t>
  </si>
  <si>
    <t xml:space="preserve">Global Industrial Robot Installations, 2010–2024 (Annual, Thousands of Units)</t>
  </si>
  <si>
    <t xml:space="preserve">Source: IFR World Robotics Reports (2024, 2025)  |  Units: thousands of robots installed per year</t>
  </si>
  <si>
    <t xml:space="preserve">Annual Installations (000s)</t>
  </si>
  <si>
    <t xml:space="preserve">Operational Stock (000s)</t>
  </si>
  <si>
    <t xml:space="preserve">China Share (%)</t>
  </si>
  <si>
    <t xml:space="preserve">Notes</t>
  </si>
  <si>
    <t xml:space="preserve">Post-GFC recovery begins</t>
  </si>
  <si>
    <t xml:space="preserve">Amazon acquires Kiva</t>
  </si>
  <si>
    <t xml:space="preserve">Baseline year for IFR density data</t>
  </si>
  <si>
    <t xml:space="preserve">Trade war dampens capex</t>
  </si>
  <si>
    <t xml:space="preserve">COVID; pandemic-induced automation</t>
  </si>
  <si>
    <t xml:space="preserve">Post-COVID surge</t>
  </si>
  <si>
    <t xml:space="preserve">All-time high installs</t>
  </si>
  <si>
    <t xml:space="preserve">Second-highest year; China 276,288 of 541,302 units = 51% (IFR WR2024). [Corrected 2026-06-10: cell previously held 70 = Asia share]</t>
  </si>
  <si>
    <t xml:space="preserve">China = 295K units; first time Chinese brands outsell foreign</t>
  </si>
  <si>
    <t xml:space="preserve">Source: IFR World Robotics Report 2025 (released Sep 2025). 2010–2017 operational stock figures not available in public summaries; marked blank.</t>
  </si>
  <si>
    <t xml:space="preserve">Robot Density in Manufacturing, 2023 — Robots per 10,000 Employees</t>
  </si>
  <si>
    <t xml:space="preserve">Source: IFR World Robotics 2024 Report (data year 2023)  |  Global average = 162</t>
  </si>
  <si>
    <t xml:space="preserve">Country</t>
  </si>
  <si>
    <t xml:space="preserve">Robots per 10,000 Workers</t>
  </si>
  <si>
    <t xml:space="preserve">vs. Global Avg (162)</t>
  </si>
  <si>
    <t xml:space="preserve">Context</t>
  </si>
  <si>
    <t xml:space="preserve">South Korea</t>
  </si>
  <si>
    <t xml:space="preserve">World leader; electronics + automotive; first country to exceed 1,000 (2021)</t>
  </si>
  <si>
    <t xml:space="preserve">Singapore</t>
  </si>
  <si>
    <t xml:space="preserve">Small manufacturing base inflates ratio; high-precision semiconductor fab</t>
  </si>
  <si>
    <t xml:space="preserve">China</t>
  </si>
  <si>
    <t xml:space="preserve">Rose from outside top 10 in 2019; doubled density in 4 years; 37M mfg workers</t>
  </si>
  <si>
    <t xml:space="preserve">Germany</t>
  </si>
  <si>
    <t xml:space="preserve">Automotive and industrial machinery; 5% CAGR since 2018</t>
  </si>
  <si>
    <t xml:space="preserve">Japan</t>
  </si>
  <si>
    <t xml:space="preserve">World's largest robot exporter; demographic aging drives adoption (Acemoglu 2020)</t>
  </si>
  <si>
    <t xml:space="preserve">Sweden</t>
  </si>
  <si>
    <t xml:space="preserve">Automotive (Volvo, Scania) and metals</t>
  </si>
  <si>
    <t xml:space="preserve">Denmark</t>
  </si>
  <si>
    <t xml:space="preserve">Food processing and pharma automation</t>
  </si>
  <si>
    <t xml:space="preserve">United States</t>
  </si>
  <si>
    <t xml:space="preserve">Ranked 10th globally; automotive + electronics primary drivers</t>
  </si>
  <si>
    <t xml:space="preserve">Taiwan</t>
  </si>
  <si>
    <t xml:space="preserve">Semiconductor fab; TSMC supply chain</t>
  </si>
  <si>
    <t xml:space="preserve">Slovenia</t>
  </si>
  <si>
    <t xml:space="preserve">Automotive components for EU OEMs</t>
  </si>
  <si>
    <t xml:space="preserve">Global Average</t>
  </si>
  <si>
    <t xml:space="preserve">Doubled from 74 in 2017; IFR tracking</t>
  </si>
  <si>
    <t xml:space="preserve">India</t>
  </si>
  <si>
    <t xml:space="preserve">Fastest-growing emerging market; installed 9,100 units in 2024 (+7%)</t>
  </si>
  <si>
    <t xml:space="preserve">Source: IFR World Robotics 2024 Report (Nov 2024). Data year: 2023.</t>
  </si>
  <si>
    <t xml:space="preserve">Humanoid &amp; Advanced Robot Companies — Selected Landscape (2025)</t>
  </si>
  <si>
    <t xml:space="preserve">Sources: Company filings, Bain Technology Report 2025, IEEE Spectrum (Oct 2025), The Robot Report, press releases</t>
  </si>
  <si>
    <t xml:space="preserve">Company</t>
  </si>
  <si>
    <t xml:space="preserve">Robot Name</t>
  </si>
  <si>
    <t xml:space="preserve">Key Backers / Owner</t>
  </si>
  <si>
    <t xml:space="preserve">Est. Price</t>
  </si>
  <si>
    <t xml:space="preserve">Funding Raised</t>
  </si>
  <si>
    <t xml:space="preserve">Deployment Status</t>
  </si>
  <si>
    <t xml:space="preserve">Key Notes</t>
  </si>
  <si>
    <t xml:space="preserve">Figure AI</t>
  </si>
  <si>
    <t xml:space="preserve">USA</t>
  </si>
  <si>
    <t xml:space="preserve">Figure 02 / 03</t>
  </si>
  <si>
    <t xml:space="preserve">Bezos, NVIDIA, OpenAI, Microsoft, Intel</t>
  </si>
  <si>
    <t xml:space="preserve">$~150K est.</t>
  </si>
  <si>
    <t xml:space="preserve">$1B+ Series C (Sep 2025) at $39B post; $675M prior</t>
  </si>
  <si>
    <t xml:space="preserve">Pilot — BMW Spartanburg (11 months, 30K+ vehicles supported); BotQ ~1 robot/hour (Jun 2026); Catalyst Brands logistics deal</t>
  </si>
  <si>
    <t xml:space="preserve">Figure 03 designed for Helix VLA model; home + commercial</t>
  </si>
  <si>
    <t xml:space="preserve">Agility Robotics</t>
  </si>
  <si>
    <t xml:space="preserve">Digit</t>
  </si>
  <si>
    <t xml:space="preserve">Amazon (owner)</t>
  </si>
  <si>
    <t xml:space="preserve">N/A (enterprise)</t>
  </si>
  <si>
    <t xml:space="preserve">Amazon-owned</t>
  </si>
  <si>
    <t xml:space="preserve">Commercial — GXO (100K+ totes), Amazon, Schaeffler, Mercado Libre; Toyota RaaS pilot. Only humanoid generating commercial revenue (2026)</t>
  </si>
  <si>
    <t xml:space="preserve">RoboFab OR; 10K units/yr roadmap; 30-min intervals at Amazon warehouse (battery)</t>
  </si>
  <si>
    <t xml:space="preserve">Boston Dynamics</t>
  </si>
  <si>
    <t xml:space="preserve">Atlas (electric), Spot</t>
  </si>
  <si>
    <t xml:space="preserve">Hyundai (owner)</t>
  </si>
  <si>
    <t xml:space="preserve">Spot ~$75K</t>
  </si>
  <si>
    <t xml:space="preserve">Hyundai-owned</t>
  </si>
  <si>
    <t xml:space="preserve">Spot: commercial; Atlas: pilot</t>
  </si>
  <si>
    <t xml:space="preserve">Retired hydraulic 2024; electric Atlas; Toyota Research Institute AI partnership</t>
  </si>
  <si>
    <t xml:space="preserve">Apptronik</t>
  </si>
  <si>
    <t xml:space="preserve">Apollo</t>
  </si>
  <si>
    <t xml:space="preserve">Google, Mercedes-Benz, B Capital, John Deere, AT&amp;T</t>
  </si>
  <si>
    <t xml:space="preserve">~$100K est.</t>
  </si>
  <si>
    <t xml:space="preserve">$935M+ Series A total ($415M Feb 2025 + $520M ext. Feb 2026); ~$5B valuation (SEC filing, Nov 2025)</t>
  </si>
  <si>
    <t xml:space="preserve">Pilot — Mercedes-Benz</t>
  </si>
  <si>
    <t xml:space="preserve">Modular design; hedging between full humanoid and torso-on-wheels</t>
  </si>
  <si>
    <t xml:space="preserve">1X Technologies</t>
  </si>
  <si>
    <t xml:space="preserve">Norway</t>
  </si>
  <si>
    <t xml:space="preserve">NEO Beta</t>
  </si>
  <si>
    <t xml:space="preserve">OpenAI, others</t>
  </si>
  <si>
    <t xml:space="preserve">~$30K est.</t>
  </si>
  <si>
    <t xml:space="preserve">$100M+</t>
  </si>
  <si>
    <t xml:space="preserve">Pre-deployment</t>
  </si>
  <si>
    <t xml:space="preserve">Founded 2014 (Halodi Robotics); wheeled EVE + bipedal NEO</t>
  </si>
  <si>
    <t xml:space="preserve">Physical Intelligence (π)</t>
  </si>
  <si>
    <t xml:space="preserve">π0 model (multi-robot)</t>
  </si>
  <si>
    <t xml:space="preserve">Bezos, Khosla, Thrive</t>
  </si>
  <si>
    <t xml:space="preserve">N/A (software)</t>
  </si>
  <si>
    <t xml:space="preserve">$400M+</t>
  </si>
  <si>
    <t xml:space="preserve">Research / licensing</t>
  </si>
  <si>
    <t xml:space="preserve">Foundation model approach; cross-embodiment generalization</t>
  </si>
  <si>
    <t xml:space="preserve">Sanctuary AI</t>
  </si>
  <si>
    <t xml:space="preserve">Canada</t>
  </si>
  <si>
    <t xml:space="preserve">Phoenix</t>
  </si>
  <si>
    <t xml:space="preserve">Microsoft Azure partner</t>
  </si>
  <si>
    <t xml:space="preserve">$140M+</t>
  </si>
  <si>
    <t xml:space="preserve">Commercial — Canadian Tire, Magna (auto)</t>
  </si>
  <si>
    <t xml:space="preserve">Large Behavior Models (LBMs); 43.5 cumulative hrs at Hannover Messe 2025</t>
  </si>
  <si>
    <t xml:space="preserve">Tesla</t>
  </si>
  <si>
    <t xml:space="preserve">Optimus Gen 3 (Gen 2 internal)</t>
  </si>
  <si>
    <t xml:space="preserve">Public (TSLA)</t>
  </si>
  <si>
    <t xml:space="preserve">~$20–30K (target)</t>
  </si>
  <si>
    <t xml:space="preserve">Public co.</t>
  </si>
  <si>
    <t xml:space="preserve">Pre-production. Fremont Model S/X conversion announced Q4 2025 call; last S/X early May 2026; SOP late Jul/Aug 2026, output 'quite slow' (Q1 2026 call). Jan 2026: zero units doing useful work (Musk). 8-K capacity status: Construction.</t>
  </si>
  <si>
    <t xml:space="preserve">4–5 hr battery est.; 40+ actuators; mass production target unconfirmed</t>
  </si>
  <si>
    <t xml:space="preserve">Unitree Robotics</t>
  </si>
  <si>
    <t xml:space="preserve">G1, H1, H2, R1</t>
  </si>
  <si>
    <t xml:space="preserve">Private (Chinese)</t>
  </si>
  <si>
    <t xml:space="preserve">$16,000 (G1)</t>
  </si>
  <si>
    <t xml:space="preserve">Private</t>
  </si>
  <si>
    <t xml:space="preserve">Developer / industrial pilots; ~4,200 units 2025 (Counterpoint); 20K target 2026; Shanghai IPO in preparation (confirm vs filing)</t>
  </si>
  <si>
    <t xml:space="preserve">Lowest-cost humanoid; ~60% quadruped market share (B1, B2)</t>
  </si>
  <si>
    <t xml:space="preserve">UBTECH Robotics</t>
  </si>
  <si>
    <t xml:space="preserve">Walker S2</t>
  </si>
  <si>
    <t xml:space="preserve">Listed (HKEX: 9880)</t>
  </si>
  <si>
    <t xml:space="preserve">Enterprise pricing</t>
  </si>
  <si>
    <t xml:space="preserve">Listed</t>
  </si>
  <si>
    <t xml:space="preserve">BYD, Nio, FAW-VW (auto)</t>
  </si>
  <si>
    <t xml:space="preserve">RMB 630–800M orders in 2025; world's first 'mass delivery' claim</t>
  </si>
  <si>
    <t xml:space="preserve">Zhiyuan (Agibot)</t>
  </si>
  <si>
    <t xml:space="preserve">Agibot A2</t>
  </si>
  <si>
    <t xml:space="preserve">Huawei background</t>
  </si>
  <si>
    <t xml:space="preserve">Pilot deployments</t>
  </si>
  <si>
    <t xml:space="preserve">Founded 2023; former Huawei engineer</t>
  </si>
  <si>
    <t xml:space="preserve">FANUC</t>
  </si>
  <si>
    <t xml:space="preserve">Industrial arms</t>
  </si>
  <si>
    <t xml:space="preserve">Public (TYO: 6954)</t>
  </si>
  <si>
    <t xml:space="preserve">Varies ($30K–$200K)</t>
  </si>
  <si>
    <t xml:space="preserve">Public</t>
  </si>
  <si>
    <t xml:space="preserve">Mass commercial (global)</t>
  </si>
  <si>
    <t xml:space="preserve">Largest installed base; yellow arms ubiquitous in auto/electronics</t>
  </si>
  <si>
    <t xml:space="preserve">KUKA</t>
  </si>
  <si>
    <t xml:space="preserve">Midea Group (China)</t>
  </si>
  <si>
    <t xml:space="preserve">Varies</t>
  </si>
  <si>
    <t xml:space="preserve">Midea-owned</t>
  </si>
  <si>
    <t xml:space="preserve">Mass commercial</t>
  </si>
  <si>
    <t xml:space="preserve">Automotive specialist; Chinese-owned since 2016</t>
  </si>
  <si>
    <t xml:space="preserve">ABB Robotics</t>
  </si>
  <si>
    <t xml:space="preserve">Switzerland</t>
  </si>
  <si>
    <t xml:space="preserve">YuMi, industrial</t>
  </si>
  <si>
    <t xml:space="preserve">ABB Ltd (public)</t>
  </si>
  <si>
    <t xml:space="preserve">Dual-arm YuMi cobot for electronics assembly</t>
  </si>
  <si>
    <t xml:space="preserve">Universal Robots</t>
  </si>
  <si>
    <t xml:space="preserve">UR-series cobots</t>
  </si>
  <si>
    <t xml:space="preserve">Teradyne (owner)</t>
  </si>
  <si>
    <t xml:space="preserve">$35K–$60K</t>
  </si>
  <si>
    <t xml:space="preserve">Teradyne-owned</t>
  </si>
  <si>
    <t xml:space="preserve">Mass commercial — SMEs</t>
  </si>
  <si>
    <t xml:space="preserve">First commercial cobot (2008); 100K+ units deployed</t>
  </si>
  <si>
    <t xml:space="preserve">Symbotic</t>
  </si>
  <si>
    <t xml:space="preserve">Warehouse AMR system</t>
  </si>
  <si>
    <t xml:space="preserve">Public (SYM)</t>
  </si>
  <si>
    <t xml:space="preserve">System pricing</t>
  </si>
  <si>
    <t xml:space="preserve">Walmart (large-scale)</t>
  </si>
  <si>
    <t xml:space="preserve">Not humanoid; AMR-based; Walmart primary customer</t>
  </si>
  <si>
    <t xml:space="preserve">Project Prometheus</t>
  </si>
  <si>
    <t xml:space="preserve">Physical world AI model</t>
  </si>
  <si>
    <t xml:space="preserve">Bezos (co-CEO); JPMorgan</t>
  </si>
  <si>
    <t xml:space="preserve">$6.2B raised</t>
  </si>
  <si>
    <t xml:space="preserve">Pre-commercial (software tools)</t>
  </si>
  <si>
    <t xml:space="preserve">Simulates physical world; feeds Bezos $100B mfg fund thesis</t>
  </si>
  <si>
    <t xml:space="preserve">Atoms (Kalanick)</t>
  </si>
  <si>
    <t xml:space="preserve">TBD</t>
  </si>
  <si>
    <t xml:space="preserve">Travis Kalanick</t>
  </si>
  <si>
    <t xml:space="preserve">N/A</t>
  </si>
  <si>
    <t xml:space="preserve">Early stage</t>
  </si>
  <si>
    <t xml:space="preserve">Pre-revenue</t>
  </si>
  <si>
    <t xml:space="preserve">Manufacturing AI transformation; rebranded 2025</t>
  </si>
  <si>
    <t xml:space="preserve">Sources: Bain Technology Report 2025; IEEE Spectrum Oct 2025 (battery data); The Robot Report; WSJ (Bezos/Prometheus); company press releases and investor materials.</t>
  </si>
  <si>
    <t xml:space="preserve">Key Technical Constraints for General-Purpose Humanoid Robots</t>
  </si>
  <si>
    <t xml:space="preserve">Constraint scorecard — current state vs. industrial deployment threshold  |  Sources: IEEE Spectrum (Oct 2025), academic literature, company data</t>
  </si>
  <si>
    <t xml:space="preserve">Constraint</t>
  </si>
  <si>
    <t xml:space="preserve">Current State (2025)</t>
  </si>
  <si>
    <t xml:space="preserve">Deployment Threshold</t>
  </si>
  <si>
    <t xml:space="preserve">Ready?</t>
  </si>
  <si>
    <t xml:space="preserve">Time Horizon</t>
  </si>
  <si>
    <t xml:space="preserve">Details / Key Facts</t>
  </si>
  <si>
    <t xml:space="preserve">Dexterous Manipulation
(the 'hand problem')</t>
  </si>
  <si>
    <t xml:space="preserve">Figure 02: 16 DoF/hand
Tesla Optimus: 11 DoF/hand</t>
  </si>
  <si>
    <t xml:space="preserve">Human hand: 27 DoF;
Fine motor for irregular objects</t>
  </si>
  <si>
    <t xml:space="preserve">⚠️ Partial</t>
  </si>
  <si>
    <t xml:space="preserve">3–7 years</t>
  </si>
  <si>
    <t xml:space="preserve">Hardest unsolved problem. Folding fabric, plugging cables, handling soft/irregular objects remain beyond current systems. GelSight (MIT) tactile sensing improving. Diffusion policy (Columbia/MIT) showing progress on manipulation.</t>
  </si>
  <si>
    <t xml:space="preserve">Battery Life / Endurance</t>
  </si>
  <si>
    <t xml:space="preserve">Digit: 90 min (30-min work intervals at Amazon)
Figure 02: 2–3 hrs
Sanctuary Phoenix: ~4 hrs</t>
  </si>
  <si>
    <t xml:space="preserve">8-hr shift (450+ min)
24/7 with hot-swap</t>
  </si>
  <si>
    <t xml:space="preserve">❌ Not ready</t>
  </si>
  <si>
    <t xml:space="preserve">5–10 years</t>
  </si>
  <si>
    <t xml:space="preserve">IEEE Spectrum (Oct 2025): 'Agility Digit operates in 30-minute intervals at Amazon warehouses.' Human workers sustain 8-hr shifts. Physics of bipedal balance consumes disproportionate energy vs. productive work. UBTECH claims autonomous battery swap (Walker S2).</t>
  </si>
  <si>
    <t xml:space="preserve">Locomotion on Unstructured Terrain</t>
  </si>
  <si>
    <t xml:space="preserve">Boston Dynamics Spot: commercial outdoor/stairs
Atlas: parkour, dynamic balance</t>
  </si>
  <si>
    <t xml:space="preserve">Factory floors (structured)
Outdoor/mixed (less critical)</t>
  </si>
  <si>
    <t xml:space="preserve">✅ Factory floors
⚠️ Outdoor</t>
  </si>
  <si>
    <t xml:space="preserve">1–3 years (factory)
5+ years (outdoor)</t>
  </si>
  <si>
    <t xml:space="preserve">Factory floors largely solved for structured environments. Wet floors, gravel, debris remain challenging. Spot in commercial deployment. Bipedal stair navigation improving rapidly.</t>
  </si>
  <si>
    <t xml:space="preserve">Perception in Clutter</t>
  </si>
  <si>
    <t xml:space="preserve">RT-2 / RT-X (Google): cross-robot generalization
π0 (Physical Intelligence): foundation model approach</t>
  </si>
  <si>
    <t xml:space="preserve">Novel object grasping in unpredictable scenes; &lt;5% error rate</t>
  </si>
  <si>
    <t xml:space="preserve">⚠️ Improving fast</t>
  </si>
  <si>
    <t xml:space="preserve">2–5 years</t>
  </si>
  <si>
    <t xml:space="preserve">Foundation models (RT-2, π0) drastically improve generalization. Open X-Embodiment benchmark emerging. Sim-to-real gap remains: physical behavior data scarce vs. LLM text data abundance.</t>
  </si>
  <si>
    <t xml:space="preserve">Unit Cost</t>
  </si>
  <si>
    <t xml:space="preserve">Range: $16K (Unitree G1) — $150K+ (Figure 02)
Avg humanoid: ~$100K</t>
  </si>
  <si>
    <t xml:space="preserve">Break-even vs. worker (~$50–80K all-in/yr U.S. mfg)
Mass production target: &lt;$30K</t>
  </si>
  <si>
    <t xml:space="preserve">⚠️ Close for some use cases</t>
  </si>
  <si>
    <t xml:space="preserve">U.S. manufacturing worker all-in cost ~$55K/yr (BLS). At $100K robot cost + maintenance + 3-yr depreciation: ~$40K/yr equivalent. Break-even tight. Unitree G1 at $16K transforms math — but limited capability vs. higher-cost systems.</t>
  </si>
  <si>
    <t xml:space="preserve">Safety Standards / Liability</t>
  </si>
  <si>
    <t xml:space="preserve">No ISO standard for dynamically balancing legged robots
ISO 10218 covers fixed/collaborative arms only</t>
  </si>
  <si>
    <t xml:space="preserve">Clear liability framework;
Regulatory approval for human-adjacent work</t>
  </si>
  <si>
    <t xml:space="preserve">Boston Dynamics, Agility, Figure contributing to new standards. Questions unresolved: if humanoid injures worker, who is liable? No ISO equivalent of the car crash-test framework exists yet.</t>
  </si>
  <si>
    <t xml:space="preserve">Training Data for Physical Tasks</t>
  </si>
  <si>
    <t xml:space="preserve">DROID dataset (Stanford/Berkeley/Google); Open X-Embodiment
Sim-to-real transfer improving (Isaac Lab / NVIDIA)</t>
  </si>
  <si>
    <t xml:space="preserve">Large-scale, diverse real-world behavior dataset; comparable to LLM training data scale</t>
  </si>
  <si>
    <t xml:space="preserve">⚠️ Emerging</t>
  </si>
  <si>
    <t xml:space="preserve">Unlike LLMs (vast internet text), physical world interaction data is expensive and slow to collect. Synthetic simulation data helps but 'sim-to-real gap' remains. Each new robot embodiment requires new data. Sanctuary deploying Phoenix specifically to collect LBM training data.</t>
  </si>
  <si>
    <t xml:space="preserve">Generalization Across Tasks</t>
  </si>
  <si>
    <t xml:space="preserve">Current robots: 5–20 trained tasks reliably
Humans: ~10,000+ distinct manual task types</t>
  </si>
  <si>
    <t xml:space="preserve">100+ tasks; adapt to novel objects/environments without retraining</t>
  </si>
  <si>
    <t xml:space="preserve">❌ Early stage</t>
  </si>
  <si>
    <t xml:space="preserve">7–15 years</t>
  </si>
  <si>
    <t xml:space="preserve">Agility's Digit: optimized for tote handling; fails at adjacent tasks. General-purpose claim requires 'Large Behavior Models' at scale — analogous to GPT but for physical tasks. Sanctuary LBM approach promising but unproven at scale.</t>
  </si>
  <si>
    <t xml:space="preserve">Sources: IEEE Spectrum 'Humanoid Robot Challenges' (Oct 2025); Bain Technology Report 2025; Robozaps.com; company technical documentation.</t>
  </si>
  <si>
    <t xml:space="preserve">ROBOTICS BENCHMARKS — STATUS</t>
  </si>
  <si>
    <t xml:space="preserve">Unlike METR's 'task time horizon' metric for software AI (a single, widely-followed benchmark), robotics lacks a unified measurement framework. Progress is tracked across fragmented, task-specific benchmarks. Key ones:</t>
  </si>
  <si>
    <t xml:space="preserve">Benchmark / Framework</t>
  </si>
  <si>
    <t xml:space="preserve">Operator</t>
  </si>
  <si>
    <t xml:space="preserve">What It Measures</t>
  </si>
  <si>
    <t xml:space="preserve">Most Followed?</t>
  </si>
  <si>
    <t xml:space="preserve">Status</t>
  </si>
  <si>
    <t xml:space="preserve">Open X-Embodiment</t>
  </si>
  <si>
    <t xml:space="preserve">Google DeepMind + 33 institutions</t>
  </si>
  <si>
    <t xml:space="preserve">Cross-robot generalization: does a policy trained on one robot transfer to others?</t>
  </si>
  <si>
    <t xml:space="preserve">⭐⭐⭐</t>
  </si>
  <si>
    <t xml:space="preserve">Active (2023–)</t>
  </si>
  <si>
    <t xml:space="preserve">Closest to a field-wide standard; dataset of 1M+ robot demonstrations across 22 robots</t>
  </si>
  <si>
    <t xml:space="preserve">DROID Dataset</t>
  </si>
  <si>
    <t xml:space="preserve">Stanford, Berkeley, Columbia, others</t>
  </si>
  <si>
    <t xml:space="preserve">Large-scale, diverse real-world manipulation; grasp success rate on novel objects</t>
  </si>
  <si>
    <t xml:space="preserve">⭐⭐</t>
  </si>
  <si>
    <t xml:space="preserve">Active (2024–)</t>
  </si>
  <si>
    <t xml:space="preserve">800+ hours of robot data; 86 environments; enables generalist policies</t>
  </si>
  <si>
    <t xml:space="preserve">YCB Object Grasping Benchmark</t>
  </si>
  <si>
    <t xml:space="preserve">Carnegie Mellon / Brown</t>
  </si>
  <si>
    <t xml:space="preserve">Grasp success on standardized household objects; speed, precision</t>
  </si>
  <si>
    <t xml:space="preserve">Established</t>
  </si>
  <si>
    <t xml:space="preserve">Standard for lab manipulation research; less representative of messy real-world</t>
  </si>
  <si>
    <t xml:space="preserve">RoboTHOR / ProcTHOR</t>
  </si>
  <si>
    <t xml:space="preserve">Allen AI Institute</t>
  </si>
  <si>
    <t xml:space="preserve">Navigation, object interaction in procedurally generated simulated apartments</t>
  </si>
  <si>
    <t xml:space="preserve">⭐</t>
  </si>
  <si>
    <t xml:space="preserve">Active</t>
  </si>
  <si>
    <t xml:space="preserve">Simulation-focused; sim-to-real gap limits real-world applicability</t>
  </si>
  <si>
    <t xml:space="preserve">NIST Robot Performance Standards</t>
  </si>
  <si>
    <t xml:space="preserve">NIST (U.S. government)</t>
  </si>
  <si>
    <t xml:space="preserve">Industrial task cycle time, repeatability, uptime for fixed arms</t>
  </si>
  <si>
    <t xml:space="preserve">Established (industrial)</t>
  </si>
  <si>
    <t xml:space="preserve">Well-established for fixed/cobot arms; does NOT apply to humanoids</t>
  </si>
  <si>
    <t xml:space="preserve">Large Behavior Models (LBM) eval</t>
  </si>
  <si>
    <t xml:space="preserve">Sanctuary AI (proprietary)</t>
  </si>
  <si>
    <t xml:space="preserve">Task generalization; error rate across trained vs. novel tasks</t>
  </si>
  <si>
    <t xml:space="preserve">Proprietary</t>
  </si>
  <si>
    <t xml:space="preserve">Not public; analogous to private LLM evals before Anthropic/OpenAI published results</t>
  </si>
  <si>
    <t xml:space="preserve">METR (for reference)</t>
  </si>
  <si>
    <t xml:space="preserve">METR</t>
  </si>
  <si>
    <t xml:space="preserve">Software AI task time horizon; how long AI can autonomously work on a task</t>
  </si>
  <si>
    <t xml:space="preserve">⭐⭐⭐⭐</t>
  </si>
  <si>
    <t xml:space="preserve">Gold standard (software)</t>
  </si>
  <si>
    <t xml:space="preserve">Does NOT apply to physical robotics — included for comparison only</t>
  </si>
  <si>
    <t xml:space="preserve">NIST Humanoid Baseline Benchmark</t>
  </si>
  <si>
    <t xml:space="preserve">Minimum expected locomotion + manipulation capabilities for humanoids</t>
  </si>
  <si>
    <t xml:space="preserve">NEW</t>
  </si>
  <si>
    <t xml:space="preserve">Proposed (May 2026)</t>
  </si>
  <si>
    <t xml:space="preserve">First U.S. humanoid standardization effort since the 2015 DARPA Robotics Challenge. No cross-robot results published yet.</t>
  </si>
  <si>
    <t xml:space="preserve">Fraunhofer IPA Humanoid Benchmark</t>
  </si>
  <si>
    <t xml:space="preserve">Fraunhofer IPA (Germany, independent)</t>
  </si>
  <si>
    <t xml:space="preserve">Six application-relevant criteria; measured, repeatable</t>
  </si>
  <si>
    <t xml:space="preserve">First results (May 2026)</t>
  </si>
  <si>
    <t xml:space="preserve">First independent measured humanoid results: Unitree G1 walking 0.49 m/s normal / 0.84 m/s fast (human ~1.4 m/s); 3-kg payload did not slow walking but slowed acceleration by tenths of a second. More platforms planned.</t>
  </si>
  <si>
    <t xml:space="preserve">DexBench</t>
  </si>
  <si>
    <t xml:space="preserve">RLWRLD + NVIDIA</t>
  </si>
  <si>
    <t xml:space="preserve">Dexterity performance; data standard for dexterous manipulation</t>
  </si>
  <si>
    <t xml:space="preserve">Launched (Jun 9, 2026)</t>
  </si>
  <si>
    <t xml:space="preserve">Vendor-affiliated; watch leaderboard.</t>
  </si>
  <si>
    <t xml:space="preserve">AGIBOT World Challenge / EWMBench</t>
  </si>
  <si>
    <t xml:space="preserve">AGIBOT (ICRA 2026 Vienna)</t>
  </si>
  <si>
    <t xml:space="preserve">Policy performance: online sim eval + real-robot finals</t>
  </si>
  <si>
    <t xml:space="preserve">Annual (Jun 2026)</t>
  </si>
  <si>
    <t xml:space="preserve">526 teams, 27 countries; online sim leaderboard planned. Compares teams' policies, not commercial products.</t>
  </si>
  <si>
    <t xml:space="preserve">Humanoid Everyday</t>
  </si>
  <si>
    <t xml:space="preserve">Academic (arXiv, Oct 2025)</t>
  </si>
  <si>
    <t xml:space="preserve">260 everyday tasks on real hardware</t>
  </si>
  <si>
    <t xml:space="preserve">Published (Oct 2025)</t>
  </si>
  <si>
    <t xml:space="preserve">~51% average success across baselines; 0% on high-precision insertion. Quantifies the hand problem.</t>
  </si>
  <si>
    <t xml:space="preserve">Key finding: There is NO single publicly-followed benchmark comparing commercial humanoid robots (no 'Artificial Analysis for robots'). The first independent measurement efforts all emerged May–Jun 2026; the field resembles LLM benchmarking circa 2020, before MMLU and standard leaderboards. Apples-to-apples comparison across robots is not yet possible; measured results must be presented standalone with their test conditions. [Updated 2026-06-10]</t>
  </si>
  <si>
    <t xml:space="preserve">U.S. Manufacturing Employment &amp; Displacement Attribution</t>
  </si>
  <si>
    <t xml:space="preserve">Sources: BLS (FRED series MANEMP); Autor, Dorn &amp; Hanson (2013/2016); Acemoglu &amp; Restrepo (2020, Journal of Political Economy)</t>
  </si>
  <si>
    <t xml:space="preserve">Mfg Employment (000s)</t>
  </si>
  <si>
    <t xml:space="preserve">Change from Prior (000s)</t>
  </si>
  <si>
    <t xml:space="preserve">All-time peak (BLS, MANEMP series)</t>
  </si>
  <si>
    <t xml:space="preserve">Pre-China WTO entry; offshoring accelerates</t>
  </si>
  <si>
    <t xml:space="preserve">Recession + China WTO entry (Dec 2001)</t>
  </si>
  <si>
    <t xml:space="preserve">Acemoglu/Restrepo study endpoint</t>
  </si>
  <si>
    <t xml:space="preserve">Post-GFC trough</t>
  </si>
  <si>
    <t xml:space="preserve">Partial recovery; reshoring begins</t>
  </si>
  <si>
    <t xml:space="preserve">COVID shock</t>
  </si>
  <si>
    <t xml:space="preserve">Estimate; CHIPS/IIJA reshoring partially offsets secular decline</t>
  </si>
  <si>
    <t xml:space="preserve">DISPLACEMENT ATTRIBUTION — ACADEMIC ESTIMATES</t>
  </si>
  <si>
    <t xml:space="preserve">Source</t>
  </si>
  <si>
    <t xml:space="preserve">Factor Studied</t>
  </si>
  <si>
    <t xml:space="preserve">Jobs Displaced (Est.)</t>
  </si>
  <si>
    <t xml:space="preserve">Period</t>
  </si>
  <si>
    <t xml:space="preserve">Method</t>
  </si>
  <si>
    <t xml:space="preserve">Key Caveats</t>
  </si>
  <si>
    <t xml:space="preserve">Autor, Dorn &amp; Hanson (2013)
'The China Syndrome'</t>
  </si>
  <si>
    <t xml:space="preserve">Chinese import competition (trade shock)</t>
  </si>
  <si>
    <t xml:space="preserve">~2.0–2.4M U.S. jobs</t>
  </si>
  <si>
    <t xml:space="preserve">1999–2011</t>
  </si>
  <si>
    <t xml:space="preserve">Commuting zone exposure to Chinese imports; IV using Chinese exports to other countries</t>
  </si>
  <si>
    <t xml:space="preserve">Partial equilibrium; does not account for consumer price benefits or jobs created elsewhere. Cannot distinguish trade from automation for same firms.</t>
  </si>
  <si>
    <t xml:space="preserve">Acemoglu &amp; Restrepo (2020)
'Robots and Jobs' (Journal of Political Economy)</t>
  </si>
  <si>
    <t xml:space="preserve">Industrial robot adoption</t>
  </si>
  <si>
    <t xml:space="preserve">~400K–670K U.S. jobs
(1990–2007)</t>
  </si>
  <si>
    <t xml:space="preserve">1990–2007</t>
  </si>
  <si>
    <t xml:space="preserve">IFR robot data by industry; commuting zone exposure; IV from robot adoption in other advanced economies</t>
  </si>
  <si>
    <t xml:space="preserve">Robot effect SMALLER than China shock in same period. Distinct from capital accumulation or IT. Wage effect: each robot/1,000 workers → −0.42% wages.</t>
  </si>
  <si>
    <t xml:space="preserve">Acemoglu &amp; Restrepo (2020) — per robot</t>
  </si>
  <si>
    <t xml:space="preserve">Industrial robots (unit-level)</t>
  </si>
  <si>
    <t xml:space="preserve">−0.2pp employment/population
per robot per 1,000 workers;
~5.6 workers per robot (NBER 2017 wp)</t>
  </si>
  <si>
    <t xml:space="preserve">Local labor market IV</t>
  </si>
  <si>
    <t xml:space="preserve">The 5.6 figure is from the 2017 NBER working paper; published 2020 paper uses −0.2pp metric. Both describe same underlying estimates.</t>
  </si>
  <si>
    <t xml:space="preserve">Dauth, Findeisen, Südekum &amp; Wößner (2021)
Germany</t>
  </si>
  <si>
    <t xml:space="preserve">Robot adoption in German manufacturing</t>
  </si>
  <si>
    <t xml:space="preserve">Net employment: ~neutral
(manufacturing losses offset by services)</t>
  </si>
  <si>
    <t xml:space="preserve">1994–2014</t>
  </si>
  <si>
    <t xml:space="preserve">IFR data; German linked employer-employee data</t>
  </si>
  <si>
    <t xml:space="preserve">Germany result different from U.S.: stronger union protections + faster service sector absorption may explain difference. Not directly applicable to U.S.</t>
  </si>
  <si>
    <t xml:space="preserve">Productivity / output effect (implied)</t>
  </si>
  <si>
    <t xml:space="preserve">Technology-driven productivity
(same output, fewer workers)</t>
  </si>
  <si>
    <t xml:space="preserve">Largest factor — not well quantified separately</t>
  </si>
  <si>
    <t xml:space="preserve">1980–2024</t>
  </si>
  <si>
    <t xml:space="preserve">BEA output data; BLS employment</t>
  </si>
  <si>
    <t xml:space="preserve">U.S. manufacturing OUTPUT near all-time highs despite employment falling ~35% from 1979 peak. The 'missing jobs' are partly productivity gains, not just displacement. This is the most underappreciated factor.</t>
  </si>
  <si>
    <t xml:space="preserve">Multi-national attribution problem</t>
  </si>
  <si>
    <t xml:space="preserve">Trade + automation + productivity combined</t>
  </si>
  <si>
    <t xml:space="preserve">Impossible to cleanly separate</t>
  </si>
  <si>
    <t xml:space="preserve">Ongoing</t>
  </si>
  <si>
    <t xml:space="preserve">N/A — methodological challenge</t>
  </si>
  <si>
    <t xml:space="preserve">Many shutdowns by global conglomerates (e.g., GE, Ford, Foxconn) reflect simultaneous decisions to offshore AND automate remaining work, making attribution to either cause nearly impossible at firm level.</t>
  </si>
  <si>
    <t xml:space="preserve">Sources: BLS FRED MANEMP series; Autor, Dorn &amp; Hanson, American Economic Review (2013, 2016); Acemoglu &amp; Restrepo, Journal of Political Economy (2020); Dauth et al. (2021).</t>
  </si>
  <si>
    <t xml:space="preserve">CHART DATA — U.S. Manufacturing Employment (BLS), with Era Labels</t>
  </si>
  <si>
    <t xml:space="preserve">Era / Annotation</t>
  </si>
  <si>
    <t xml:space="preserve">Pre-peak (wave 1 automation begins)</t>
  </si>
  <si>
    <t xml:space="preserve">← All-time employment peak</t>
  </si>
  <si>
    <t xml:space="preserve">Recession trough</t>
  </si>
  <si>
    <t xml:space="preserve">Pre-WTO peak for open-trade era</t>
  </si>
  <si>
    <t xml:space="preserve">China WTO entry (Dec 2001) →</t>
  </si>
  <si>
    <t xml:space="preserve">← Acemoglu/Restrepo robot study endpoint</t>
  </si>
  <si>
    <t xml:space="preserve">GFC trough</t>
  </si>
  <si>
    <t xml:space="preserve">Partial recovery</t>
  </si>
  <si>
    <t xml:space="preserve">Pre-COVID</t>
  </si>
  <si>
    <t xml:space="preserve">← COVID shock</t>
  </si>
  <si>
    <t xml:space="preserve">CHIPS/IIJA/IRA reshoring begins</t>
  </si>
  <si>
    <t xml:space="preserve">← Reshoring partially offsets secular decline</t>
  </si>
  <si>
    <t xml:space="preserve">Source: BLS, FRED series MANEMP (All Employees, Manufacturing). Key inflections: 1979 peak (19.6M); post-2001 WTO-era decline; 2009 GFC trough (11.5M); partial reshoring recovery 2011–2019; COVID shock 2020; ongoing recovery 2021–2024. Attribution of decline between trade shock, robot adoption, and productivity gains remains contested — see attribution table above.</t>
  </si>
  <si>
    <t xml:space="preserve">Blue-Collar Occupation Automation Risk Matrix — Physical Automation</t>
  </si>
  <si>
    <t xml:space="preserve">Excludes autonomous vehicles / trucking (covered in AI &amp; Transportation tile)  |  Wave = primary automation driver era</t>
  </si>
  <si>
    <t xml:space="preserve">Occupation / Task Category</t>
  </si>
  <si>
    <t xml:space="preserve">Wave</t>
  </si>
  <si>
    <t xml:space="preserve">Automation Status</t>
  </si>
  <si>
    <t xml:space="preserve">Risk Level</t>
  </si>
  <si>
    <t xml:space="preserve">Key Constraint</t>
  </si>
  <si>
    <t xml:space="preserve">Examples / Evidence</t>
  </si>
  <si>
    <t xml:space="preserve">Auto assembly — welding, painting, stamping</t>
  </si>
  <si>
    <t xml:space="preserve">Wave 1 (1970s–90s)</t>
  </si>
  <si>
    <t xml:space="preserve">Substantially automated</t>
  </si>
  <si>
    <t xml:space="preserve">✅ Displaced</t>
  </si>
  <si>
    <t xml:space="preserve">Done</t>
  </si>
  <si>
    <t xml:space="preserve">None for core tasks</t>
  </si>
  <si>
    <t xml:space="preserve">FANUC/KUKA arms in every major auto plant globally; human employment in auto assembly down ~60% since 1979 (BLS)</t>
  </si>
  <si>
    <t xml:space="preserve">Semiconductor / PCB assembly (repetitive)</t>
  </si>
  <si>
    <t xml:space="preserve">Wave 1 (1980s–90s)</t>
  </si>
  <si>
    <t xml:space="preserve">None for SMT lines</t>
  </si>
  <si>
    <t xml:space="preserve">Surface mount technology lines fully robotic; human role = quality inspection + maintenance</t>
  </si>
  <si>
    <t xml:space="preserve">Meat packing — repetitive cuts</t>
  </si>
  <si>
    <t xml:space="preserve">Wave 1–2</t>
  </si>
  <si>
    <t xml:space="preserve">Partially automated</t>
  </si>
  <si>
    <t xml:space="preserve">🔴 High risk (near-term)</t>
  </si>
  <si>
    <t xml:space="preserve">Irregular object handling</t>
  </si>
  <si>
    <t xml:space="preserve">Tyson, JBS investing in robotic poultry/beef processing; tissue variability still requires human oversight at key steps</t>
  </si>
  <si>
    <t xml:space="preserve">Warehouse order picking (structured)</t>
  </si>
  <si>
    <t xml:space="preserve">Wave 2–3 (2012–)</t>
  </si>
  <si>
    <t xml:space="preserve">Rapidly automating</t>
  </si>
  <si>
    <t xml:space="preserve">🔴 High risk</t>
  </si>
  <si>
    <t xml:space="preserve">Dexterity for novel items</t>
  </si>
  <si>
    <t xml:space="preserve">Amazon Kiva/AMRs handle transport; Digit handles totes; general picking still partly human (Ocado, Symbotic partial)</t>
  </si>
  <si>
    <t xml:space="preserve">Warehouse AMR transport / sortation</t>
  </si>
  <si>
    <t xml:space="preserve">Wave 2 (2012–)</t>
  </si>
  <si>
    <t xml:space="preserve">Largely automated</t>
  </si>
  <si>
    <t xml:space="preserve">✅ Largely displaced</t>
  </si>
  <si>
    <t xml:space="preserve">None for structured env.</t>
  </si>
  <si>
    <t xml:space="preserve">Amazon ~750K Kiva robots; Symbotic at Walmart; sortation hubs 80%+ automated</t>
  </si>
  <si>
    <t xml:space="preserve">Commercial floor cleaning / janitorial</t>
  </si>
  <si>
    <t xml:space="preserve">Wave 2–3</t>
  </si>
  <si>
    <t xml:space="preserve">🟡 Medium risk</t>
  </si>
  <si>
    <t xml:space="preserve">Unstructured spaces, stairs</t>
  </si>
  <si>
    <t xml:space="preserve">Avidbots Neo, Brain Corp deployed in airports, malls, hospitals; large-scale cleaning contracts</t>
  </si>
  <si>
    <t xml:space="preserve">Fast food cooking / food preparation</t>
  </si>
  <si>
    <t xml:space="preserve">Wave 3 (2023–)</t>
  </si>
  <si>
    <t xml:space="preserve">Pilot stage</t>
  </si>
  <si>
    <t xml:space="preserve">Irregular food items, cleaning</t>
  </si>
  <si>
    <t xml:space="preserve">Miso Robotics 'Flippy' at White Castle; Creator burger robot (SF); limited to high-standardization items</t>
  </si>
  <si>
    <t xml:space="preserve">Agricultural harvesting — grain, corn, soy</t>
  </si>
  <si>
    <t xml:space="preserve">Wave 1–2 (1950s–)</t>
  </si>
  <si>
    <t xml:space="preserve">None for commodity crops</t>
  </si>
  <si>
    <t xml:space="preserve">Combine harvesters; John Deere autonomous tractor; row-crop harvesting near-fully automated</t>
  </si>
  <si>
    <t xml:space="preserve">Agricultural harvesting — strawberries, specialty</t>
  </si>
  <si>
    <t xml:space="preserve">Wave 3 (emerging)</t>
  </si>
  <si>
    <t xml:space="preserve">Early pilots</t>
  </si>
  <si>
    <t xml:space="preserve">🔴 High risk (eventual)</t>
  </si>
  <si>
    <t xml:space="preserve">Soft fruit, irregular geometry</t>
  </si>
  <si>
    <t xml:space="preserve">Harvest CROO, Agrobot in pilot; delicacy of soft fruit = hardest manipulation problem in ag</t>
  </si>
  <si>
    <t xml:space="preserve">Construction — rebar tying, bricklaying</t>
  </si>
  <si>
    <t xml:space="preserve">Outdoor terrain, variability</t>
  </si>
  <si>
    <t xml:space="preserve">SAM100 bricklaying robot (Construction Robotics); TyBot rebar; limited to repetitive standardized tasks</t>
  </si>
  <si>
    <t xml:space="preserve">Parcel sorting / last-mile hub operations</t>
  </si>
  <si>
    <t xml:space="preserve">Address label recognition</t>
  </si>
  <si>
    <t xml:space="preserve">UPS, FedEx, USPS all deploying; Berkshire Grey, Soft Robotics, Mujin in deployment</t>
  </si>
  <si>
    <t xml:space="preserve">Nursing home / elder care assistance</t>
  </si>
  <si>
    <t xml:space="preserve">Wave 3 (Japan-led)</t>
  </si>
  <si>
    <t xml:space="preserve">Early commercial (Japan)</t>
  </si>
  <si>
    <t xml:space="preserve">Social acceptance, liability, dexterity</t>
  </si>
  <si>
    <t xml:space="preserve">Japan METI active support; Cyberdyne HAL exosuit; PARO therapeutic robot in wide use; full ADL assistance 10+ years away</t>
  </si>
  <si>
    <t xml:space="preserve">Retail stocking / shelf management</t>
  </si>
  <si>
    <t xml:space="preserve">SKU variability, aisle navigation</t>
  </si>
  <si>
    <t xml:space="preserve">Simbe Tally inventory robot (deployed); stocking pilots at Walmart, Walgreens; full replacement distant</t>
  </si>
  <si>
    <t xml:space="preserve">Plumbing / electrical in existing structures</t>
  </si>
  <si>
    <t xml:space="preserve">Wave 3+</t>
  </si>
  <si>
    <t xml:space="preserve">Not yet viable</t>
  </si>
  <si>
    <t xml:space="preserve">🟢 Low risk (&lt;10 yrs)</t>
  </si>
  <si>
    <t xml:space="preserve">15+ years</t>
  </si>
  <si>
    <t xml:space="preserve">High variability, confined spaces</t>
  </si>
  <si>
    <t xml:space="preserve">No current commercial system can navigate existing residential plumbing/electrical reliably</t>
  </si>
  <si>
    <t xml:space="preserve">Custom carpentry / finish trades</t>
  </si>
  <si>
    <t xml:space="preserve">Creative judgment, irregular surfaces</t>
  </si>
  <si>
    <t xml:space="preserve">CNC routers automate some production carpentry; custom finish work remains human</t>
  </si>
  <si>
    <t xml:space="preserve">Landscaping / tree work / exterior</t>
  </si>
  <si>
    <t xml:space="preserve">Very limited pilots</t>
  </si>
  <si>
    <t xml:space="preserve">Highly unstructured outdoor terrain</t>
  </si>
  <si>
    <t xml:space="preserve">Some autonomous mowers (Husqvarna, Bosch); complex tree work / hedge trimming far beyond current systems</t>
  </si>
  <si>
    <t xml:space="preserve">HVAC installation in existing buildings</t>
  </si>
  <si>
    <t xml:space="preserve">Cramped, variable, code-dependent</t>
  </si>
  <si>
    <t xml:space="preserve">Robotics cannot navigate attic/crawlspace installation environments</t>
  </si>
  <si>
    <t xml:space="preserve">Sources: BLS Occupational Employment Statistics; company deployment announcements; McKinsey Global Institute (2017, 2025); Bain Technology Report 2025; academic literature on task automation (Autor &amp; Dorn 2013; Acemoglu &amp; Restrepo 2020).</t>
  </si>
  <si>
    <t xml:space="preserve">The Demographics–Technology Race: Aging Economies and Robot Adoption</t>
  </si>
  <si>
    <t xml:space="preserve">Thesis: In rapidly aging economies, labor shortages may accelerate robot adoption faster than pure cost economics would predict</t>
  </si>
  <si>
    <t xml:space="preserve">Robot Density
(per 10K workers, 2023)</t>
  </si>
  <si>
    <t xml:space="preserve">Median Age (2024 est.)</t>
  </si>
  <si>
    <t xml:space="preserve">Total Fertility Rate
(2023 est.)</t>
  </si>
  <si>
    <t xml:space="preserve">Working-Age Pop.
(% of total, 2023)</t>
  </si>
  <si>
    <t xml:space="preserve">Govt. Robot Policy</t>
  </si>
  <si>
    <t xml:space="preserve">Notes on Demographics–Robot Link</t>
  </si>
  <si>
    <t xml:space="preserve">69%</t>
  </si>
  <si>
    <t xml:space="preserve">4th Intelligent Robot Plan (2024–2028); KRW 3T public-private investment target</t>
  </si>
  <si>
    <t xml:space="preserve">World's lowest TFR (0.72 in 2023). First country to exceed 1,012 robots/10K. Demographic crisis explicitly cited by METI-equivalent as driver of robot policy. Working-age share shrinking ~1pp/yr.</t>
  </si>
  <si>
    <t xml:space="preserve">58%</t>
  </si>
  <si>
    <t xml:space="preserve">Ministry of Economy (METI) active subsidies; robot-friendly regulation in elder care</t>
  </si>
  <si>
    <t xml:space="preserve">Oldest median age of any large country. Government subsidizes robot adoption explicitly. Acemoglu (2020): 'greater robot adoption in countries with more rapid demographic change.' Japan robot exports ~6x U.S. per worker.</t>
  </si>
  <si>
    <t xml:space="preserve">63%</t>
  </si>
  <si>
    <t xml:space="preserve">KfW Bank automation financing; EU Chips Act manufacturing support</t>
  </si>
  <si>
    <t xml:space="preserve">Demographic shortfall in manufacturing trades (Fachkräftemangel). Robot density 5% CAGR. Automotive robot capex record in 2023 (+29%).</t>
  </si>
  <si>
    <t xml:space="preserve">68%</t>
  </si>
  <si>
    <t xml:space="preserve">MIIT 2023–2025 humanoid plan; State Council AI+ initiative; domestic brand push</t>
  </si>
  <si>
    <t xml:space="preserve">One-child policy legacy now a demographic shock: working-age population peaked ~2015. China entering same demographic trap as Japan/Korea but at lower per-capita income. Explains urgency of MIIT policy.</t>
  </si>
  <si>
    <t xml:space="preserve">65%</t>
  </si>
  <si>
    <t xml:space="preserve">CHIPS Act, IIJA, IRA create reshoring manufacturing demand; limited direct robot subsidy</t>
  </si>
  <si>
    <t xml:space="preserve">Baby Boom retirements 2010–2030: ~10,000 Boomers/day reaching 65. Immigration policy uncertainty (post-2025) adds labor supply risk in agriculture, construction, food processing. Robot density rising but lags Asia.</t>
  </si>
  <si>
    <t xml:space="preserve">Nascent; Production Linked Incentives (PLI) drive manufacturing capex</t>
  </si>
  <si>
    <t xml:space="preserve">Young population: demographic dividend still running. Robot adoption at 9,100 units/yr (2024) but density far below peers. Labor supply not yet a binding constraint → slower automation pressure.</t>
  </si>
  <si>
    <t xml:space="preserve">Italy</t>
  </si>
  <si>
    <t xml:space="preserve">Industria 4.0 national plan (tax incentives for automation)</t>
  </si>
  <si>
    <t xml:space="preserve">Acute demographic decline + manufacturing base = automation pressure. Robot density 8% CAGR. Automotive supplier automation.</t>
  </si>
  <si>
    <t xml:space="preserve">Sources: IFR World Robotics 2024; CIA World Factbook / UN DESA (median age, TFR); World Bank (working-age pop.); Acemoglu &amp; Restrepo (2020) — 'greater robot adoption in countries aging more rapidly'; South Korea KIET / InvestKOREA (robot policy); METI Japan; MIIT China 2023–2025 plan.</t>
  </si>
  <si>
    <t xml:space="preserve">SCATTER DATA — Robot Density vs. Median Age (for chart below)</t>
  </si>
  <si>
    <t xml:space="preserve">Each point = one country. Positive correlation: older median age → higher robot density.</t>
  </si>
  <si>
    <t xml:space="preserve">France</t>
  </si>
  <si>
    <t xml:space="preserve">United Kingdom</t>
  </si>
  <si>
    <t xml:space="preserve">Australia</t>
  </si>
  <si>
    <t xml:space="preserve">Brazil</t>
  </si>
  <si>
    <t xml:space="preserve">Mexico</t>
  </si>
  <si>
    <t xml:space="preserve">Indonesia</t>
  </si>
  <si>
    <t xml:space="preserve">Nigeria</t>
  </si>
  <si>
    <t xml:space="preserve">Sources: IFR World Robotics 2024 (robot density, data year 2023); CIA World Factbook / UN DESA (median age, 2024 estimates). Note: Correlation is descriptive, not causal — aging demographics are one of several adoption drivers. Acemoglu &amp; Restrepo (2020) find greater robot adoption in countries with more rapid demographic change (NBER WP23285).</t>
  </si>
  <si>
    <t xml:space="preserve">Humanoid Robotics Venture Capital Investment</t>
  </si>
  <si>
    <t xml:space="preserve">Sources: PitchBook via iCapital Market Pulse (Aug 2025); BofA Global Research (Mar 2026)</t>
  </si>
  <si>
    <t xml:space="preserve">CHART DATA</t>
  </si>
  <si>
    <t xml:space="preserve">CHART DATA — Humanoid Robotics VC by Year (CURRENT, used on page) — PitchBook, global, announced deal value, as of April 29, 2026</t>
  </si>
  <si>
    <t xml:space="preserve">Amount ($B)</t>
  </si>
  <si>
    <t xml:space="preserve">Deal Value ($B)</t>
  </si>
  <si>
    <t xml:space="preserve">2016</t>
  </si>
  <si>
    <t xml:space="preserve">PitchBook, 'The limits of VC's humanoid bet' (2026); values transcribed from published chart, data as of April 29, 2026</t>
  </si>
  <si>
    <t xml:space="preserve">Replaces iCapital-vintage figures below (superseded; retained as cross-reference). 2016–2024 sum: $7.2B.</t>
  </si>
  <si>
    <t xml:space="preserve">2017</t>
  </si>
  <si>
    <t xml:space="preserve">2018</t>
  </si>
  <si>
    <t xml:space="preserve">2019</t>
  </si>
  <si>
    <t xml:space="preserve">2020</t>
  </si>
  <si>
    <t xml:space="preserve">2021</t>
  </si>
  <si>
    <t xml:space="preserve">2022</t>
  </si>
  <si>
    <t xml:space="preserve">2023</t>
  </si>
  <si>
    <t xml:space="preserve">2024</t>
  </si>
  <si>
    <t xml:space="preserve">2025</t>
  </si>
  <si>
    <t xml:space="preserve">2026 YTD (Apr 29)</t>
  </si>
  <si>
    <t xml:space="preserve">CHART DATA 2 — Robotics &amp; Physical AI VC by Year (total sector; chart 2 on page) — PitchBook Q4 2025 Robotics &amp; Physical AI VC Trends (pub. Mar 19, 2026; data as of Dec 31, 2025)</t>
  </si>
  <si>
    <t xml:space="preserve">Deal Count</t>
  </si>
  <si>
    <t xml:space="preserve">PitchBook Q4 2025 report (uploaded by Chip 2026-06-10); report preview, marked not for redistribution: cite figures with attribution, do not republish report</t>
  </si>
  <si>
    <t xml:space="preserve">2025 segments: defense $8.0B (UAS $6.2B); industrial $5.9B (+70%); software &amp; AI $3.4B (autonomy $2.5B); logistics &amp; warehousing $1.2B (-28.5%). Humanoid $4.8B of $27.7B = ~17% (~1 in 6 dollars)</t>
  </si>
  <si>
    <t xml:space="preserve">SUPERSEDED VINTAGE (cross-reference only) — rows below use the iCapital Aug 2025 / BofA Mar 2026 vintages and are no longer used on the page:</t>
  </si>
  <si>
    <t xml:space="preserve">2010–2024
Cumulative (15 yrs)</t>
  </si>
  <si>
    <t xml:space="preserve">Duration</t>
  </si>
  <si>
    <t xml:space="preserve">Avg Annual ($M)</t>
  </si>
  <si>
    <t xml:space="preserve">2025 H1
(6 months)</t>
  </si>
  <si>
    <t xml:space="preserve">2010–2024 (Cumulative)</t>
  </si>
  <si>
    <t xml:space="preserve">15 years</t>
  </si>
  <si>
    <t xml:space="preserve">PitchBook "Humanoid Robotics" emerging space vertical, as cited in iCapital Market Pulse (Aug 2025)</t>
  </si>
  <si>
    <t xml:space="preserve">iCapital: "$2.9 billion invested in the entire period from 2010 to 2024." Average annual = $2.9B ÷ 15 = $193M (CRE42 calculation).</t>
  </si>
  <si>
    <t xml:space="preserve">2025 — H1</t>
  </si>
  <si>
    <t xml:space="preserve">6 months</t>
  </si>
  <si>
    <t xml:space="preserve">61 venture deals. iCapital: "more than the $2.9 billion invested in the entire period from 2010 to 2024."</t>
  </si>
  <si>
    <t xml:space="preserve">Avg Annual (2010–2024):</t>
  </si>
  <si>
    <t xml:space="preserve">2025 — H2</t>
  </si>
  <si>
    <t xml:space="preserve">Derived: BofA full year minus PitchBook H1</t>
  </si>
  <si>
    <t xml:space="preserve">H2 = $4.3B (BofA full year) − $3.1B (PitchBook H1) = $1.2B. Approximate — sources may use different scope definitions.</t>
  </si>
  <si>
    <t xml:space="preserve">Source:</t>
  </si>
  <si>
    <t xml:space="preserve">2025 — Full Year</t>
  </si>
  <si>
    <t xml:space="preserve">1 year</t>
  </si>
  <si>
    <t xml:space="preserve">BofA Global Research, humanoid robotics report (Mar 2026)</t>
  </si>
  <si>
    <t xml:space="preserve">BofA via Fortune (Mar 13, 2026): "funding for humanoid robotics surged from $0.7 billion in 2018 to $4.3 billion in 2025."</t>
  </si>
  <si>
    <t xml:space="preserve">2026 YTD (through ~May)</t>
  </si>
  <si>
    <t xml:space="preserve">&gt;5.0</t>
  </si>
  <si>
    <t xml:space="preserve">~5 months</t>
  </si>
  <si>
    <t xml:space="preserve">PitchBook: &gt;$5B invested in humanoid startups in 2026 YTD, surpassing the FY2025 record; 1 in 4 robotics VC dollars to humanoids. [Corrected 2026-06-10: previously mislabeled as FY2025 / Nov 2025 article]</t>
  </si>
  <si>
    <t xml:space="preserve">SOURCE LINKS</t>
  </si>
  <si>
    <t xml:space="preserve">iCapital Market Pulse (Aug 2025)</t>
  </si>
  <si>
    <t xml:space="preserve">Primary source for $2.9B cumulative (2010–2024) and $3.1B H1 2025 figures. Data sourced from PitchBook "Humanoid Robotics" emerging space vertical.</t>
  </si>
  <si>
    <t xml:space="preserve">Fortune — BofA report coverage (Mar 13, 2026)</t>
  </si>
  <si>
    <t xml:space="preserve">https://fortune.com/2026/03/13/bank-of-america-humanoid-robot-forecast-3-billion-2060/</t>
  </si>
  <si>
    <t xml:space="preserve">Primary source for $4.3B full-year 2025 figure. BofA Global Research report on humanoid robotics market.</t>
  </si>
  <si>
    <t xml:space="preserve">PitchBook — Humanoid Robotics Emerging Space Brief (Jan 2024)</t>
  </si>
  <si>
    <t xml:space="preserve">https://pitchbook.com/news/reports/2024-emerging-space-brief-humanoid-robotics</t>
  </si>
  <si>
    <t xml:space="preserve">Background report defining PitchBook's "Humanoid Robotics" vertical. Reported $292.7M in humanoid-specific VC for 2023.</t>
  </si>
  <si>
    <t xml:space="preserve">PitchBook — "These 10 startups creating humanoid robots" (Nov 2024)</t>
  </si>
  <si>
    <t xml:space="preserve">https://pitchbook.com/news/articles/these-10-startups-creating-humanoid-robots-have-raised-the-most-cash</t>
  </si>
  <si>
    <t xml:space="preserve">Source for $292.7M humanoid VC in 2023 figure; confirms 2024 exceeded that level.</t>
  </si>
  <si>
    <t xml:space="preserve">CROSS-REFERENCES &amp; CORROBORATION</t>
  </si>
  <si>
    <t xml:space="preserve">Crunchbase (Sep 2025)</t>
  </si>
  <si>
    <t xml:space="preserve">$8.5B in all robotics VC through Sep 2025. Humanoid is a subset.</t>
  </si>
  <si>
    <t xml:space="preserve">https://news.crunchbase.com/robotics/ai-funding-high-figure-raise-data/</t>
  </si>
  <si>
    <t xml:space="preserve">Crunchbase (Nov 2025)</t>
  </si>
  <si>
    <t xml:space="preserve">$10.3B in all robotics VC through Nov 2025 — 36% above 2024 full year ($7.54B).</t>
  </si>
  <si>
    <t xml:space="preserve">https://news.crunchbase.com/venture/aerial-robotics-startup-infravision-seriesb/</t>
  </si>
  <si>
    <t xml:space="preserve">Tracxn (Oct 2025)</t>
  </si>
  <si>
    <t xml:space="preserve">$3.36B total raised by 80 humanoid companies all-time; $1.71B through Sep 2025.</t>
  </si>
  <si>
    <t xml:space="preserve">https://tracxn.com/d/trending-business-models/startups-in-humanoid-robot/</t>
  </si>
  <si>
    <t xml:space="preserve">BofA (Mar 2026) — additional data</t>
  </si>
  <si>
    <t xml:space="preserve">50+ companies building humanoids as of Jan 2026; 150 commercial product launches; $0.7B in 2018 baseline.</t>
  </si>
  <si>
    <t xml:space="preserve">Fortune coverage (same link as above)</t>
  </si>
  <si>
    <t xml:space="preserve">Largest 2025 rounds</t>
  </si>
  <si>
    <t xml:space="preserve">Figure AI Series C ($1B+, Sep 2025); Apptronik Series A ($403M); Agility Robotics ($400M Series C).</t>
  </si>
  <si>
    <t xml:space="preserve">Company announcements; The Robot Report</t>
  </si>
  <si>
    <t xml:space="preserve">CAVEATS</t>
  </si>
  <si>
    <t xml:space="preserve">1. Scope definitions may differ</t>
  </si>
  <si>
    <t xml:space="preserve">The H1 figure ($3.1B, PitchBook) and full-year figure ($4.3B, BofA) may use slightly different definitions of "humanoid robotics." The H2 residual ($1.2B) is derived, not independently sourced.</t>
  </si>
  <si>
    <t xml:space="preserve">2. Cumulative vs. annual comparison</t>
  </si>
  <si>
    <t xml:space="preserve">The $2.9B cumulative figure (2010–2024) and $3.1B H1 2025 figure are from the same PitchBook dataset as cited by iCapital, making that comparison internally consistent. The full-year $4.3B (BofA) is a separate source.</t>
  </si>
  <si>
    <t xml:space="preserve">3. Average annual is illustrative</t>
  </si>
  <si>
    <t xml:space="preserve">The $193M/yr average treats 15 years uniformly. In reality, almost no humanoid VC existed before ~2015. The average masks that 2023 alone was $293M (PitchBook), meaning pre-2023 years averaged far less.</t>
  </si>
  <si>
    <t xml:space="preserve">Crunchbase (Feb 2026)</t>
  </si>
  <si>
    <t xml:space="preserve">~$14B all-robotics VC in 2025 (+70% YoY)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</si>
</sst>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\x"/>
    <numFmt numFmtId="166" formatCode="#,##0"/>
    <numFmt numFmtId="167" formatCode="\$#,##0.0"/>
    <numFmt numFmtId="168" formatCode="\$#,##0\M"/>
    <numFmt numFmtId="169" formatCode="\$#,##0.0\B"/>
  </numFmts>
  <fonts count="4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A31F34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name val="Arial"/>
      <family val="0"/>
      <charset val="1"/>
    </font>
    <font>
      <b val="true"/>
      <sz val="14"/>
      <color rgb="FFA31F34"/>
      <name val="Arial"/>
      <family val="2"/>
      <charset val="1"/>
    </font>
    <font>
      <i val="true"/>
      <sz val="9"/>
      <color rgb="FF80808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10"/>
      <color rgb="FF0000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FF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2"/>
      <color rgb="FFA31F34"/>
      <name val="Arial"/>
      <family val="2"/>
      <charset val="1"/>
    </font>
    <font>
      <i val="true"/>
      <sz val="10"/>
      <name val="Arial"/>
      <family val="2"/>
      <charset val="1"/>
    </font>
    <font>
      <i val="true"/>
      <sz val="10"/>
      <color rgb="FFA31F34"/>
      <name val="Arial"/>
      <family val="2"/>
      <charset val="1"/>
    </font>
    <font>
      <sz val="14"/>
      <color rgb="FF595959"/>
      <name val="Calibri"/>
      <family val="2"/>
    </font>
    <font>
      <sz val="9"/>
      <color rgb="FF404040"/>
      <name val="Calibri"/>
      <family val="2"/>
    </font>
    <font>
      <sz val="9"/>
      <color rgb="FF595959"/>
      <name val="Calibri"/>
      <family val="2"/>
    </font>
    <font>
      <sz val="10"/>
      <color rgb="FF595959"/>
      <name val="Calibri"/>
      <family val="2"/>
    </font>
    <font>
      <sz val="9"/>
      <color rgb="FF0000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3"/>
      <color rgb="FF333333"/>
      <name val="Cambria"/>
      <family val="0"/>
      <charset val="1"/>
    </font>
    <font>
      <i val="true"/>
      <sz val="10"/>
      <color rgb="FF666666"/>
      <name val="Cambria"/>
      <family val="0"/>
      <charset val="1"/>
    </font>
    <font>
      <b val="true"/>
      <sz val="10"/>
      <color rgb="FFA31F34"/>
      <name val="Cambria"/>
      <family val="0"/>
      <charset val="1"/>
    </font>
    <font>
      <b val="true"/>
      <sz val="9"/>
      <name val="Arial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0"/>
      <color rgb="FF333333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sz val="10"/>
      <color rgb="FF333333"/>
      <name val="Cambria"/>
      <family val="0"/>
      <charset val="1"/>
    </font>
    <font>
      <i val="true"/>
      <sz val="9"/>
      <color rgb="FF666666"/>
      <name val="Cambria"/>
      <family val="0"/>
      <charset val="1"/>
    </font>
    <font>
      <b val="true"/>
      <sz val="9"/>
      <color rgb="FF333333"/>
      <name val="Cambria"/>
      <family val="0"/>
      <charset val="1"/>
    </font>
    <font>
      <i val="true"/>
      <sz val="8"/>
      <color rgb="FF999999"/>
      <name val="Cambria"/>
      <family val="0"/>
      <charset val="1"/>
    </font>
    <font>
      <b val="true"/>
      <sz val="11"/>
      <color rgb="FFA31F34"/>
      <name val="Cambria"/>
      <family val="0"/>
      <charset val="1"/>
    </font>
    <font>
      <u val="single"/>
      <sz val="9"/>
      <color rgb="FFA31F34"/>
      <name val="Cambria"/>
      <family val="0"/>
      <charset val="1"/>
    </font>
    <font>
      <i val="true"/>
      <sz val="9"/>
      <color rgb="FF999999"/>
      <name val="Cambria"/>
      <family val="0"/>
      <charset val="1"/>
    </font>
    <font>
      <sz val="9"/>
      <color rgb="FFA31F34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A31F34"/>
        <bgColor rgb="FF993300"/>
      </patternFill>
    </fill>
    <fill>
      <patternFill patternType="solid">
        <fgColor rgb="FFF9F0F2"/>
        <bgColor rgb="FFF9F9F9"/>
      </patternFill>
    </fill>
    <fill>
      <patternFill patternType="solid">
        <fgColor rgb="FFFFFFFF"/>
        <bgColor rgb="FFF9F9F9"/>
      </patternFill>
    </fill>
    <fill>
      <patternFill patternType="solid">
        <fgColor rgb="FFF5DCE0"/>
        <bgColor rgb="FFDDDDDD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DDDDD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3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3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4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4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33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5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3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1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3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78787"/>
      <rgbColor rgb="FFA31F34"/>
      <rgbColor rgb="FFF9F9F9"/>
      <rgbColor rgb="FFF9F0F2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DDDDDD"/>
      <rgbColor rgb="FFFFFF99"/>
      <rgbColor rgb="FFBFBFBF"/>
      <rgbColor rgb="FFFF99CC"/>
      <rgbColor rgb="FFB3B3B3"/>
      <rgbColor rgb="FFF5DCE0"/>
      <rgbColor rgb="FF4A7EBB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4F81BD"/>
      <rgbColor rgb="FF003300"/>
      <rgbColor rgb="FF404040"/>
      <rgbColor rgb="FF993300"/>
      <rgbColor rgb="FF595959"/>
      <rgbColor rgb="FF555555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Global Industrial Robot Installations (Annual, 000s)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"Annual Installations (000s)"</c:f>
              <c:strCache>
                <c:ptCount val="1"/>
                <c:pt idx="0">
                  <c:v>Annual Installations (000s)</c:v>
                </c:pt>
              </c:strCache>
            </c:strRef>
          </c:tx>
          <c:spPr>
            <a:solidFill>
              <a:srgbClr val="4a7ebb"/>
            </a:solidFill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'Robot Installations'!$A$5:$A$19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xVal>
          <c:yVal>
            <c:numRef>
              <c:f>'Robot Installations'!$B$5:$B$19</c:f>
              <c:numCache>
                <c:formatCode>General</c:formatCode>
                <c:ptCount val="15"/>
                <c:pt idx="0">
                  <c:v>120.3</c:v>
                </c:pt>
                <c:pt idx="1">
                  <c:v>166</c:v>
                </c:pt>
                <c:pt idx="2">
                  <c:v>159.3</c:v>
                </c:pt>
                <c:pt idx="3">
                  <c:v>178.1</c:v>
                </c:pt>
                <c:pt idx="4">
                  <c:v>229.3</c:v>
                </c:pt>
                <c:pt idx="5">
                  <c:v>254</c:v>
                </c:pt>
                <c:pt idx="6">
                  <c:v>294.3</c:v>
                </c:pt>
                <c:pt idx="7">
                  <c:v>381.3</c:v>
                </c:pt>
                <c:pt idx="8">
                  <c:v>422.3</c:v>
                </c:pt>
                <c:pt idx="9">
                  <c:v>373</c:v>
                </c:pt>
                <c:pt idx="10">
                  <c:v>384</c:v>
                </c:pt>
                <c:pt idx="11">
                  <c:v>517.4</c:v>
                </c:pt>
                <c:pt idx="12">
                  <c:v>553</c:v>
                </c:pt>
                <c:pt idx="13">
                  <c:v>541.3</c:v>
                </c:pt>
                <c:pt idx="14">
                  <c:v>542</c:v>
                </c:pt>
              </c:numCache>
            </c:numRef>
          </c:yVal>
          <c:smooth val="1"/>
        </c:ser>
        <c:axId val="4363075"/>
        <c:axId val="25433393"/>
      </c:scatterChart>
      <c:valAx>
        <c:axId val="4363075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n-US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n-US" sz="1000" spc="-1" strike="noStrike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5433393"/>
        <c:crosses val="autoZero"/>
        <c:crossBetween val="midCat"/>
      </c:valAx>
      <c:valAx>
        <c:axId val="2543339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n-US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n-US" sz="1000" spc="-1" strike="noStrike">
                    <a:solidFill>
                      <a:srgbClr val="000000"/>
                    </a:solidFill>
                    <a:latin typeface="Calibri"/>
                  </a:rPr>
                  <a:t>Robots Installed (000s)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63075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Robot Density: Robots per 10,000 Manufacturing Workers (2023)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"Robots per 10,000 Workers"</c:f>
              <c:strCache>
                <c:ptCount val="1"/>
                <c:pt idx="0">
                  <c:v>Robots per 10,000 Workers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'Robot Density by Country'!$A$5:$A$16</c:f>
              <c:strCache>
                <c:ptCount val="12"/>
                <c:pt idx="0">
                  <c:v>South Korea</c:v>
                </c:pt>
                <c:pt idx="1">
                  <c:v>Singapore</c:v>
                </c:pt>
                <c:pt idx="2">
                  <c:v>China</c:v>
                </c:pt>
                <c:pt idx="3">
                  <c:v>Germany</c:v>
                </c:pt>
                <c:pt idx="4">
                  <c:v>Japan</c:v>
                </c:pt>
                <c:pt idx="5">
                  <c:v>Sweden</c:v>
                </c:pt>
                <c:pt idx="6">
                  <c:v>Denmark</c:v>
                </c:pt>
                <c:pt idx="7">
                  <c:v>United States</c:v>
                </c:pt>
                <c:pt idx="8">
                  <c:v>Taiwan</c:v>
                </c:pt>
                <c:pt idx="9">
                  <c:v>Slovenia</c:v>
                </c:pt>
                <c:pt idx="10">
                  <c:v>Global Average</c:v>
                </c:pt>
                <c:pt idx="11">
                  <c:v>India</c:v>
                </c:pt>
              </c:strCache>
            </c:strRef>
          </c:cat>
          <c:val>
            <c:numRef>
              <c:f>'Robot Density by Country'!$B$5:$B$16</c:f>
              <c:numCache>
                <c:formatCode>General</c:formatCode>
                <c:ptCount val="12"/>
                <c:pt idx="0">
                  <c:v>1012</c:v>
                </c:pt>
                <c:pt idx="1">
                  <c:v>770</c:v>
                </c:pt>
                <c:pt idx="2">
                  <c:v>470</c:v>
                </c:pt>
                <c:pt idx="3">
                  <c:v>429</c:v>
                </c:pt>
                <c:pt idx="4">
                  <c:v>419</c:v>
                </c:pt>
                <c:pt idx="5">
                  <c:v>394</c:v>
                </c:pt>
                <c:pt idx="6">
                  <c:v>346</c:v>
                </c:pt>
                <c:pt idx="7">
                  <c:v>295</c:v>
                </c:pt>
                <c:pt idx="8">
                  <c:v>289</c:v>
                </c:pt>
                <c:pt idx="9">
                  <c:v>258</c:v>
                </c:pt>
                <c:pt idx="10">
                  <c:v>162</c:v>
                </c:pt>
                <c:pt idx="11">
                  <c:v>67</c:v>
                </c:pt>
              </c:numCache>
            </c:numRef>
          </c:val>
        </c:ser>
        <c:gapWidth val="150"/>
        <c:overlap val="0"/>
        <c:axId val="84310338"/>
        <c:axId val="34039133"/>
      </c:barChart>
      <c:catAx>
        <c:axId val="84310338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lang="en-US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n-US" sz="1000" spc="-1" strike="noStrike">
                    <a:solidFill>
                      <a:srgbClr val="000000"/>
                    </a:solidFill>
                    <a:latin typeface="Calibri"/>
                  </a:rPr>
                  <a:t>Robots per 10,000 Workers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4039133"/>
        <c:crosses val="autoZero"/>
        <c:auto val="1"/>
        <c:lblAlgn val="ctr"/>
        <c:lblOffset val="100"/>
        <c:noMultiLvlLbl val="0"/>
      </c:catAx>
      <c:valAx>
        <c:axId val="3403913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n-US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n-US" sz="1000" spc="-1" strike="noStrike">
                    <a:solidFill>
                      <a:srgbClr val="000000"/>
                    </a:solidFill>
                    <a:latin typeface="Calibri"/>
                  </a:rPr>
                  <a:t>Country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431033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lang="en-US" sz="1400" spc="-1" strike="noStrike">
                <a:solidFill>
                  <a:srgbClr val="595959"/>
                </a:solidFill>
                <a:latin typeface="Calibri"/>
              </a:rPr>
              <a:t>U.S. Manufacturing Employment, 1973–2024 (BLS, Thousands)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"Mfg Employment (000s)"</c:f>
              <c:strCache>
                <c:ptCount val="1"/>
                <c:pt idx="0">
                  <c:v>Mfg Employment (000s)</c:v>
                </c:pt>
              </c:strCache>
            </c:strRef>
          </c:tx>
          <c:spPr>
            <a:solidFill>
              <a:srgbClr val="4f81bd"/>
            </a:solidFill>
            <a:ln cap="rnd" w="2844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Pt>
            <c:idx val="1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20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Lbls>
            <c:dLbl>
              <c:idx val="1"/>
              <c:numFmt formatCode="#,##0" sourceLinked="1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0"/>
              <c:numFmt formatCode="#,##0" sourceLinked="1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pc="-1" strike="noStrike">
                    <a:solidFill>
                      <a:srgbClr val="40404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'Job Displacement Data'!$A$28:$A$48</c:f>
              <c:strCache>
                <c:ptCount val="21"/>
                <c:pt idx="0">
                  <c:v>1973</c:v>
                </c:pt>
                <c:pt idx="1">
                  <c:v>1979</c:v>
                </c:pt>
                <c:pt idx="2">
                  <c:v>1983</c:v>
                </c:pt>
                <c:pt idx="3">
                  <c:v>1990</c:v>
                </c:pt>
                <c:pt idx="4">
                  <c:v>1994</c:v>
                </c:pt>
                <c:pt idx="5">
                  <c:v>1998</c:v>
                </c:pt>
                <c:pt idx="6">
                  <c:v>2000</c:v>
                </c:pt>
                <c:pt idx="7">
                  <c:v>2002</c:v>
                </c:pt>
                <c:pt idx="8">
                  <c:v>2004</c:v>
                </c:pt>
                <c:pt idx="9">
                  <c:v>2007</c:v>
                </c:pt>
                <c:pt idx="10">
                  <c:v>2009</c:v>
                </c:pt>
                <c:pt idx="11">
                  <c:v>2010</c:v>
                </c:pt>
                <c:pt idx="12">
                  <c:v>2012</c:v>
                </c:pt>
                <c:pt idx="13">
                  <c:v>2014</c:v>
                </c:pt>
                <c:pt idx="14">
                  <c:v>2016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'Job Displacement Data'!$B$28:$B$48</c:f>
              <c:numCache>
                <c:formatCode>#,##0</c:formatCode>
                <c:ptCount val="21"/>
                <c:pt idx="0">
                  <c:v>19100</c:v>
                </c:pt>
                <c:pt idx="1">
                  <c:v>19553</c:v>
                </c:pt>
                <c:pt idx="2">
                  <c:v>16600</c:v>
                </c:pt>
                <c:pt idx="3">
                  <c:v>17695</c:v>
                </c:pt>
                <c:pt idx="4">
                  <c:v>17019</c:v>
                </c:pt>
                <c:pt idx="5">
                  <c:v>17560</c:v>
                </c:pt>
                <c:pt idx="6">
                  <c:v>17263</c:v>
                </c:pt>
                <c:pt idx="7">
                  <c:v>15256</c:v>
                </c:pt>
                <c:pt idx="8">
                  <c:v>14325</c:v>
                </c:pt>
                <c:pt idx="9">
                  <c:v>13879</c:v>
                </c:pt>
                <c:pt idx="10">
                  <c:v>11528</c:v>
                </c:pt>
                <c:pt idx="11">
                  <c:v>11529</c:v>
                </c:pt>
                <c:pt idx="12">
                  <c:v>11945</c:v>
                </c:pt>
                <c:pt idx="13">
                  <c:v>12157</c:v>
                </c:pt>
                <c:pt idx="14">
                  <c:v>12345</c:v>
                </c:pt>
                <c:pt idx="15">
                  <c:v>12835</c:v>
                </c:pt>
                <c:pt idx="16">
                  <c:v>11508</c:v>
                </c:pt>
                <c:pt idx="17">
                  <c:v>12237</c:v>
                </c:pt>
                <c:pt idx="18">
                  <c:v>12704</c:v>
                </c:pt>
                <c:pt idx="19">
                  <c:v>12789</c:v>
                </c:pt>
                <c:pt idx="20">
                  <c:v>12830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086734"/>
        <c:axId val="15481896"/>
      </c:lineChart>
      <c:catAx>
        <c:axId val="250867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en-US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lang="en-US" sz="1000" spc="-1" strike="noStrike">
                    <a:solidFill>
                      <a:srgbClr val="595959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noFill/>
          </a:ln>
        </c:spPr>
        <c:txPr>
          <a:bodyPr rot="-2700000"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15481896"/>
        <c:crosses val="autoZero"/>
        <c:auto val="1"/>
        <c:lblAlgn val="ctr"/>
        <c:lblOffset val="100"/>
        <c:noMultiLvlLbl val="0"/>
      </c:catAx>
      <c:valAx>
        <c:axId val="15481896"/>
        <c:scaling>
          <c:orientation val="minMax"/>
          <c:max val="21000"/>
          <c:min val="90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lang="en-US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lang="en-US" sz="1000" spc="-1" strike="noStrike">
                    <a:solidFill>
                      <a:srgbClr val="595959"/>
                    </a:solidFill>
                    <a:latin typeface="Calibri"/>
                  </a:rPr>
                  <a:t>Manufacturing Employment (000s)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25086734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lang="en-US" sz="1400" spc="-1" strike="noStrike">
                <a:solidFill>
                  <a:srgbClr val="595959"/>
                </a:solidFill>
                <a:latin typeface="Calibri"/>
              </a:rPr>
              <a:t>Robot Density vs. Median Age — Selected Countries (2023–2024)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"Countries"</c:f>
              <c:strCache>
                <c:ptCount val="1"/>
                <c:pt idx="0">
                  <c:v>Countries</c:v>
                </c:pt>
              </c:strCache>
            </c:strRef>
          </c:tx>
          <c:spPr>
            <a:solidFill>
              <a:srgbClr val="4f81bd"/>
            </a:solidFill>
            <a:ln w="25560">
              <a:noFill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Pt>
            <c:idx val="0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1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2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3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4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5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6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7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8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9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10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11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12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13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14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15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Pt>
            <c:idx val="16"/>
            <c:marker>
              <c:symbol val="circle"/>
              <c:size val="5"/>
              <c:spPr>
                <a:solidFill>
                  <a:srgbClr val="4f81bd"/>
                </a:solidFill>
              </c:spPr>
            </c:marker>
          </c:dPt>
          <c:dLbls>
            <c:numFmt formatCode="General" sourceLinked="1"/>
            <c:dLbl>
              <c:idx val="0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5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6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7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8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9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0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1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2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3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4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5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6"/>
              <c:txPr>
                <a:bodyPr wrap="square"/>
                <a:lstStyle/>
                <a:p>
                  <a:pPr>
                    <a:defRPr b="0" sz="900" spc="-1" strike="noStrike">
                      <a:solidFill>
                        <a:srgbClr val="40404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pc="-1" strike="noStrike">
                    <a:solidFill>
                      <a:srgbClr val="40404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cap="rnd" w="19080">
                <a:solidFill>
                  <a:srgbClr val="ff0000"/>
                </a:solidFill>
                <a:prstDash val="sysDot"/>
                <a:round/>
              </a:ln>
            </c:spPr>
            <c:trendlineType val="exp"/>
            <c:forward val="0"/>
            <c:backward val="0"/>
            <c:dispRSqr val="1"/>
            <c:dispEq val="1"/>
          </c:trendline>
          <c:xVal>
            <c:numRef>
              <c:f>'Demographics vs Tech Race'!$B$18:$B$34</c:f>
              <c:numCache>
                <c:formatCode>General</c:formatCode>
                <c:ptCount val="17"/>
                <c:pt idx="0">
                  <c:v>45.6</c:v>
                </c:pt>
                <c:pt idx="1">
                  <c:v>49</c:v>
                </c:pt>
                <c:pt idx="2">
                  <c:v>46.6</c:v>
                </c:pt>
                <c:pt idx="3">
                  <c:v>47.7</c:v>
                </c:pt>
                <c:pt idx="4">
                  <c:v>39.5</c:v>
                </c:pt>
                <c:pt idx="5">
                  <c:v>41.2</c:v>
                </c:pt>
                <c:pt idx="6">
                  <c:v>38.9</c:v>
                </c:pt>
                <c:pt idx="7">
                  <c:v>42.3</c:v>
                </c:pt>
                <c:pt idx="8">
                  <c:v>42.3</c:v>
                </c:pt>
                <c:pt idx="9">
                  <c:v>40.7</c:v>
                </c:pt>
                <c:pt idx="10">
                  <c:v>41.8</c:v>
                </c:pt>
                <c:pt idx="11">
                  <c:v>37.9</c:v>
                </c:pt>
                <c:pt idx="12">
                  <c:v>34</c:v>
                </c:pt>
                <c:pt idx="13">
                  <c:v>29.5</c:v>
                </c:pt>
                <c:pt idx="14">
                  <c:v>30.2</c:v>
                </c:pt>
                <c:pt idx="15">
                  <c:v>30.5</c:v>
                </c:pt>
                <c:pt idx="16">
                  <c:v>18.1</c:v>
                </c:pt>
              </c:numCache>
            </c:numRef>
          </c:xVal>
          <c:yVal>
            <c:numRef>
              <c:f>'Demographics vs Tech Race'!$C$18:$C$34</c:f>
              <c:numCache>
                <c:formatCode>General</c:formatCode>
                <c:ptCount val="17"/>
                <c:pt idx="0">
                  <c:v>1012</c:v>
                </c:pt>
                <c:pt idx="1">
                  <c:v>419</c:v>
                </c:pt>
                <c:pt idx="2">
                  <c:v>429</c:v>
                </c:pt>
                <c:pt idx="3">
                  <c:v>228</c:v>
                </c:pt>
                <c:pt idx="4">
                  <c:v>470</c:v>
                </c:pt>
                <c:pt idx="5">
                  <c:v>394</c:v>
                </c:pt>
                <c:pt idx="6">
                  <c:v>295</c:v>
                </c:pt>
                <c:pt idx="7">
                  <c:v>346</c:v>
                </c:pt>
                <c:pt idx="8">
                  <c:v>174</c:v>
                </c:pt>
                <c:pt idx="9">
                  <c:v>111</c:v>
                </c:pt>
                <c:pt idx="10">
                  <c:v>200</c:v>
                </c:pt>
                <c:pt idx="11">
                  <c:v>106</c:v>
                </c:pt>
                <c:pt idx="12">
                  <c:v>23</c:v>
                </c:pt>
                <c:pt idx="13">
                  <c:v>67</c:v>
                </c:pt>
                <c:pt idx="14">
                  <c:v>49</c:v>
                </c:pt>
                <c:pt idx="15">
                  <c:v>14</c:v>
                </c:pt>
                <c:pt idx="16">
                  <c:v>2</c:v>
                </c:pt>
              </c:numCache>
            </c:numRef>
          </c:yVal>
          <c:smooth val="0"/>
        </c:ser>
        <c:axId val="93202514"/>
        <c:axId val="58650988"/>
      </c:scatterChart>
      <c:valAx>
        <c:axId val="93202514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lang="en-US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lang="en-US" sz="1000" spc="-1" strike="noStrike">
                    <a:solidFill>
                      <a:srgbClr val="595959"/>
                    </a:solidFill>
                    <a:latin typeface="Calibri"/>
                  </a:rPr>
                  <a:t>Median Age (years)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58650988"/>
        <c:crosses val="autoZero"/>
        <c:crossBetween val="midCat"/>
      </c:valAx>
      <c:valAx>
        <c:axId val="5865098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lang="en-US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lang="en-US" sz="1000" spc="-1" strike="noStrike">
                    <a:solidFill>
                      <a:srgbClr val="595959"/>
                    </a:solidFill>
                    <a:latin typeface="Calibri"/>
                  </a:rPr>
                  <a:t>Robots per 10,000 Manufacturing Workers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93202514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Humanoid Robotics VC Investment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'Humanoid VC Investment'!I4</c:f>
              <c:strCache>
                <c:ptCount val="1"/>
                <c:pt idx="0">
                  <c:v>Amount ($B)</c:v>
                </c:pt>
              </c:strCache>
            </c:strRef>
          </c:tx>
          <c:spPr>
            <a:solidFill>
              <a:srgbClr val="666666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a31f34"/>
              </a:solidFill>
              <a:ln w="0">
                <a:noFill/>
              </a:ln>
            </c:spPr>
          </c:dPt>
          <c:dLbls>
            <c:numFmt formatCode="\$#,##0.0\B" sourceLinked="1"/>
            <c:dLbl>
              <c:idx val="1"/>
              <c:numFmt formatCode="\$#,##0.0\B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outEnd"/>
              <c:showLegendKey val="1"/>
              <c:showVal val="1"/>
              <c:showCatName val="1"/>
              <c:showSerName val="1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'Humanoid VC Investment'!$H$5:$H$6</c:f>
              <c:strCache>
                <c:ptCount val="2"/>
                <c:pt idx="0">
                  <c:v/>
                </c:pt>
                <c:pt idx="1">
                  <c:v/>
                </c:pt>
              </c:strCache>
            </c:strRef>
          </c:cat>
          <c:val>
            <c:numRef>
              <c:f>'Humanoid VC Investment'!$I$5:$I$6</c:f>
              <c:numCache>
                <c:formatCode>General</c:formatCode>
                <c:ptCount val="2"/>
              </c:numCache>
            </c:numRef>
          </c:val>
        </c:ser>
        <c:gapWidth val="150"/>
        <c:overlap val="0"/>
        <c:axId val="55061537"/>
        <c:axId val="12292631"/>
      </c:barChart>
      <c:catAx>
        <c:axId val="5506153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2292631"/>
        <c:crosses val="autoZero"/>
        <c:auto val="1"/>
        <c:lblAlgn val="ctr"/>
        <c:lblOffset val="100"/>
        <c:noMultiLvlLbl val="0"/>
      </c:catAx>
      <c:valAx>
        <c:axId val="12292631"/>
        <c:scaling>
          <c:orientation val="minMax"/>
          <c:max val="4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Investment ($B)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\B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506153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2</xdr:row>
      <xdr:rowOff>160920</xdr:rowOff>
    </xdr:from>
    <xdr:to>
      <xdr:col>16</xdr:col>
      <xdr:colOff>362880</xdr:colOff>
      <xdr:row>23</xdr:row>
      <xdr:rowOff>28440</xdr:rowOff>
    </xdr:to>
    <xdr:graphicFrame>
      <xdr:nvGraphicFramePr>
        <xdr:cNvPr id="0" name="Chart 1"/>
        <xdr:cNvGraphicFramePr/>
      </xdr:nvGraphicFramePr>
      <xdr:xfrm>
        <a:off x="7521480" y="570600"/>
        <a:ext cx="6503400" cy="4286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2</xdr:row>
      <xdr:rowOff>160920</xdr:rowOff>
    </xdr:from>
    <xdr:to>
      <xdr:col>16</xdr:col>
      <xdr:colOff>471600</xdr:colOff>
      <xdr:row>24</xdr:row>
      <xdr:rowOff>108360</xdr:rowOff>
    </xdr:to>
    <xdr:graphicFrame>
      <xdr:nvGraphicFramePr>
        <xdr:cNvPr id="1" name="Chart 1"/>
        <xdr:cNvGraphicFramePr/>
      </xdr:nvGraphicFramePr>
      <xdr:xfrm>
        <a:off x="8085600" y="570600"/>
        <a:ext cx="7225920" cy="4976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95400</xdr:colOff>
      <xdr:row>27</xdr:row>
      <xdr:rowOff>47520</xdr:rowOff>
    </xdr:from>
    <xdr:to>
      <xdr:col>13</xdr:col>
      <xdr:colOff>505800</xdr:colOff>
      <xdr:row>43</xdr:row>
      <xdr:rowOff>172800</xdr:rowOff>
    </xdr:to>
    <xdr:graphicFrame>
      <xdr:nvGraphicFramePr>
        <xdr:cNvPr id="2" name="Chart 1"/>
        <xdr:cNvGraphicFramePr/>
      </xdr:nvGraphicFramePr>
      <xdr:xfrm>
        <a:off x="6861960" y="11353680"/>
        <a:ext cx="8655840" cy="530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923760</xdr:colOff>
      <xdr:row>14</xdr:row>
      <xdr:rowOff>19080</xdr:rowOff>
    </xdr:from>
    <xdr:to>
      <xdr:col>8</xdr:col>
      <xdr:colOff>379440</xdr:colOff>
      <xdr:row>33</xdr:row>
      <xdr:rowOff>160560</xdr:rowOff>
    </xdr:to>
    <xdr:graphicFrame>
      <xdr:nvGraphicFramePr>
        <xdr:cNvPr id="3" name="Chart 1"/>
        <xdr:cNvGraphicFramePr/>
      </xdr:nvGraphicFramePr>
      <xdr:xfrm>
        <a:off x="5293800" y="7829640"/>
        <a:ext cx="6977160" cy="4065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7</xdr:row>
      <xdr:rowOff>162720</xdr:rowOff>
    </xdr:from>
    <xdr:to>
      <xdr:col>12</xdr:col>
      <xdr:colOff>432360</xdr:colOff>
      <xdr:row>20</xdr:row>
      <xdr:rowOff>235440</xdr:rowOff>
    </xdr:to>
    <xdr:graphicFrame>
      <xdr:nvGraphicFramePr>
        <xdr:cNvPr id="4" name="Chart 1"/>
        <xdr:cNvGraphicFramePr/>
      </xdr:nvGraphicFramePr>
      <xdr:xfrm>
        <a:off x="17386920" y="1877400"/>
        <a:ext cx="5038560" cy="3891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fortune.com/2026/03/13/bank-of-america-humanoid-robot-forecast-3-billion-2060/" TargetMode="External"/><Relationship Id="rId2" Type="http://schemas.openxmlformats.org/officeDocument/2006/relationships/drawing" Target="../drawings/drawing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2" min="2" style="1" width="50"/>
    <col collapsed="false" customWidth="true" hidden="false" outlineLevel="0" max="3" min="3" style="1" width="36"/>
    <col collapsed="false" customWidth="true" hidden="false" outlineLevel="0" max="4" min="4" style="1" width="40"/>
    <col collapsed="false" customWidth="true" hidden="false" outlineLevel="0" max="5" min="5" style="1" width="16"/>
    <col collapsed="false" customWidth="true" hidden="false" outlineLevel="0" max="6" min="6" style="1" width="28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4" customFormat="false" ht="15" hidden="false" customHeight="tru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customFormat="false" ht="21.75" hidden="false" customHeight="true" outlineLevel="0" collapsed="false">
      <c r="A5" s="5" t="s">
        <v>8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</row>
    <row r="6" customFormat="false" ht="15" hidden="false" customHeight="true" outlineLevel="0" collapsed="false">
      <c r="A6" s="5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13</v>
      </c>
    </row>
    <row r="7" customFormat="false" ht="32.25" hidden="false" customHeight="true" outlineLevel="0" collapsed="false">
      <c r="A7" s="5" t="s">
        <v>19</v>
      </c>
      <c r="B7" s="5" t="s">
        <v>20</v>
      </c>
      <c r="C7" s="5" t="s">
        <v>21</v>
      </c>
      <c r="D7" s="5" t="s">
        <v>22</v>
      </c>
      <c r="E7" s="5" t="s">
        <v>23</v>
      </c>
      <c r="F7" s="5" t="s">
        <v>13</v>
      </c>
    </row>
    <row r="8" customFormat="false" ht="21.75" hidden="false" customHeight="true" outlineLevel="0" collapsed="false">
      <c r="A8" s="5" t="s">
        <v>19</v>
      </c>
      <c r="B8" s="5" t="s">
        <v>24</v>
      </c>
      <c r="C8" s="5" t="s">
        <v>25</v>
      </c>
      <c r="D8" s="5" t="s">
        <v>26</v>
      </c>
      <c r="E8" s="5" t="s">
        <v>23</v>
      </c>
      <c r="F8" s="5" t="s">
        <v>13</v>
      </c>
    </row>
    <row r="9" customFormat="false" ht="21.75" hidden="false" customHeight="true" outlineLevel="0" collapsed="false">
      <c r="A9" s="5" t="s">
        <v>19</v>
      </c>
      <c r="B9" s="5" t="s">
        <v>27</v>
      </c>
      <c r="C9" s="5" t="s">
        <v>28</v>
      </c>
      <c r="D9" s="5" t="s">
        <v>29</v>
      </c>
      <c r="E9" s="5" t="s">
        <v>23</v>
      </c>
      <c r="F9" s="5" t="s">
        <v>13</v>
      </c>
    </row>
    <row r="10" customFormat="false" ht="21.75" hidden="false" customHeight="true" outlineLevel="0" collapsed="false">
      <c r="A10" s="5" t="s">
        <v>19</v>
      </c>
      <c r="B10" s="5" t="s">
        <v>30</v>
      </c>
      <c r="C10" s="5" t="s">
        <v>31</v>
      </c>
      <c r="D10" s="5" t="s">
        <v>32</v>
      </c>
      <c r="E10" s="5" t="s">
        <v>23</v>
      </c>
      <c r="F10" s="5" t="s">
        <v>13</v>
      </c>
    </row>
    <row r="11" customFormat="false" ht="32.25" hidden="false" customHeight="true" outlineLevel="0" collapsed="false">
      <c r="A11" s="5" t="s">
        <v>33</v>
      </c>
      <c r="B11" s="5" t="s">
        <v>34</v>
      </c>
      <c r="C11" s="5" t="s">
        <v>35</v>
      </c>
      <c r="D11" s="5" t="s">
        <v>36</v>
      </c>
      <c r="E11" s="5" t="s">
        <v>37</v>
      </c>
      <c r="F11" s="5" t="s">
        <v>13</v>
      </c>
    </row>
    <row r="12" customFormat="false" ht="32.25" hidden="false" customHeight="true" outlineLevel="0" collapsed="false">
      <c r="A12" s="5" t="s">
        <v>33</v>
      </c>
      <c r="B12" s="5" t="s">
        <v>38</v>
      </c>
      <c r="C12" s="5" t="s">
        <v>39</v>
      </c>
      <c r="D12" s="5" t="s">
        <v>40</v>
      </c>
      <c r="E12" s="5" t="s">
        <v>23</v>
      </c>
      <c r="F12" s="5" t="s">
        <v>41</v>
      </c>
    </row>
    <row r="13" customFormat="false" ht="21.75" hidden="false" customHeight="true" outlineLevel="0" collapsed="false">
      <c r="A13" s="5" t="s">
        <v>33</v>
      </c>
      <c r="B13" s="5" t="s">
        <v>42</v>
      </c>
      <c r="C13" s="5" t="s">
        <v>43</v>
      </c>
      <c r="D13" s="5" t="s">
        <v>44</v>
      </c>
      <c r="E13" s="5" t="s">
        <v>23</v>
      </c>
      <c r="F13" s="5" t="s">
        <v>13</v>
      </c>
    </row>
    <row r="14" customFormat="false" ht="21.75" hidden="false" customHeight="true" outlineLevel="0" collapsed="false">
      <c r="A14" s="5" t="s">
        <v>33</v>
      </c>
      <c r="B14" s="5" t="s">
        <v>45</v>
      </c>
      <c r="C14" s="5" t="s">
        <v>46</v>
      </c>
      <c r="D14" s="5" t="s">
        <v>47</v>
      </c>
      <c r="E14" s="5" t="s">
        <v>23</v>
      </c>
      <c r="F14" s="5" t="s">
        <v>48</v>
      </c>
    </row>
    <row r="15" customFormat="false" ht="21.75" hidden="false" customHeight="true" outlineLevel="0" collapsed="false">
      <c r="A15" s="5" t="s">
        <v>33</v>
      </c>
      <c r="B15" s="5" t="s">
        <v>49</v>
      </c>
      <c r="C15" s="5" t="s">
        <v>50</v>
      </c>
      <c r="D15" s="5" t="s">
        <v>51</v>
      </c>
      <c r="E15" s="5" t="s">
        <v>23</v>
      </c>
      <c r="F15" s="5" t="s">
        <v>52</v>
      </c>
    </row>
    <row r="16" customFormat="false" ht="15" hidden="false" customHeight="true" outlineLevel="0" collapsed="false">
      <c r="A16" s="5" t="s">
        <v>53</v>
      </c>
      <c r="B16" s="5" t="s">
        <v>54</v>
      </c>
      <c r="C16" s="5" t="s">
        <v>55</v>
      </c>
      <c r="D16" s="5" t="s">
        <v>51</v>
      </c>
      <c r="E16" s="5" t="s">
        <v>23</v>
      </c>
      <c r="F16" s="5" t="s">
        <v>13</v>
      </c>
    </row>
    <row r="17" customFormat="false" ht="21.75" hidden="false" customHeight="true" outlineLevel="0" collapsed="false">
      <c r="A17" s="5" t="s">
        <v>56</v>
      </c>
      <c r="B17" s="5" t="s">
        <v>57</v>
      </c>
      <c r="C17" s="5" t="s">
        <v>58</v>
      </c>
      <c r="D17" s="5" t="s">
        <v>59</v>
      </c>
      <c r="E17" s="5" t="s">
        <v>60</v>
      </c>
      <c r="F17" s="5" t="s">
        <v>13</v>
      </c>
    </row>
    <row r="18" customFormat="false" ht="21.75" hidden="false" customHeight="true" outlineLevel="0" collapsed="false">
      <c r="A18" s="5" t="s">
        <v>56</v>
      </c>
      <c r="B18" s="5" t="s">
        <v>61</v>
      </c>
      <c r="C18" s="5" t="s">
        <v>62</v>
      </c>
      <c r="D18" s="5" t="s">
        <v>63</v>
      </c>
      <c r="E18" s="5" t="s">
        <v>60</v>
      </c>
      <c r="F18" s="5" t="s">
        <v>13</v>
      </c>
    </row>
    <row r="19" customFormat="false" ht="15" hidden="false" customHeight="true" outlineLevel="0" collapsed="false">
      <c r="A19" s="5" t="s">
        <v>56</v>
      </c>
      <c r="B19" s="5" t="s">
        <v>64</v>
      </c>
      <c r="C19" s="5" t="s">
        <v>65</v>
      </c>
      <c r="D19" s="5" t="s">
        <v>66</v>
      </c>
      <c r="E19" s="5" t="s">
        <v>60</v>
      </c>
      <c r="F19" s="5" t="s">
        <v>13</v>
      </c>
    </row>
    <row r="20" customFormat="false" ht="21.75" hidden="false" customHeight="true" outlineLevel="0" collapsed="false">
      <c r="A20" s="5" t="s">
        <v>56</v>
      </c>
      <c r="B20" s="5" t="s">
        <v>67</v>
      </c>
      <c r="C20" s="5" t="s">
        <v>68</v>
      </c>
      <c r="D20" s="5" t="s">
        <v>69</v>
      </c>
      <c r="E20" s="5" t="s">
        <v>70</v>
      </c>
      <c r="F20" s="5" t="s">
        <v>13</v>
      </c>
    </row>
    <row r="21" customFormat="false" ht="21.75" hidden="false" customHeight="true" outlineLevel="0" collapsed="false">
      <c r="A21" s="5" t="s">
        <v>56</v>
      </c>
      <c r="B21" s="5" t="s">
        <v>71</v>
      </c>
      <c r="C21" s="5" t="s">
        <v>72</v>
      </c>
      <c r="D21" s="5" t="s">
        <v>73</v>
      </c>
      <c r="E21" s="5" t="s">
        <v>74</v>
      </c>
      <c r="F21" s="5" t="s">
        <v>13</v>
      </c>
    </row>
    <row r="22" customFormat="false" ht="21.75" hidden="false" customHeight="true" outlineLevel="0" collapsed="false">
      <c r="A22" s="5" t="s">
        <v>75</v>
      </c>
      <c r="B22" s="5" t="s">
        <v>76</v>
      </c>
      <c r="C22" s="5" t="s">
        <v>77</v>
      </c>
      <c r="D22" s="5" t="s">
        <v>78</v>
      </c>
      <c r="E22" s="5" t="s">
        <v>23</v>
      </c>
      <c r="F22" s="5" t="s">
        <v>13</v>
      </c>
    </row>
    <row r="23" customFormat="false" ht="21.75" hidden="false" customHeight="true" outlineLevel="0" collapsed="false">
      <c r="A23" s="5" t="s">
        <v>75</v>
      </c>
      <c r="B23" s="5" t="s">
        <v>79</v>
      </c>
      <c r="C23" s="5" t="s">
        <v>80</v>
      </c>
      <c r="D23" s="5" t="s">
        <v>81</v>
      </c>
      <c r="E23" s="5" t="s">
        <v>23</v>
      </c>
      <c r="F23" s="5" t="s">
        <v>13</v>
      </c>
    </row>
    <row r="24" customFormat="false" ht="21.75" hidden="false" customHeight="true" outlineLevel="0" collapsed="false">
      <c r="A24" s="5" t="s">
        <v>82</v>
      </c>
      <c r="B24" s="5" t="s">
        <v>83</v>
      </c>
      <c r="C24" s="5" t="s">
        <v>84</v>
      </c>
      <c r="D24" s="5" t="s">
        <v>85</v>
      </c>
      <c r="E24" s="5" t="s">
        <v>86</v>
      </c>
      <c r="F24" s="5" t="s">
        <v>13</v>
      </c>
    </row>
    <row r="25" customFormat="false" ht="21.75" hidden="false" customHeight="true" outlineLevel="0" collapsed="false">
      <c r="A25" s="5" t="s">
        <v>87</v>
      </c>
      <c r="B25" s="5" t="s">
        <v>88</v>
      </c>
      <c r="C25" s="5" t="s">
        <v>89</v>
      </c>
      <c r="D25" s="5" t="s">
        <v>90</v>
      </c>
      <c r="E25" s="5" t="s">
        <v>91</v>
      </c>
      <c r="F25" s="5" t="s">
        <v>13</v>
      </c>
    </row>
    <row r="26" customFormat="false" ht="21.75" hidden="false" customHeight="true" outlineLevel="0" collapsed="false">
      <c r="A26" s="5" t="s">
        <v>92</v>
      </c>
      <c r="B26" s="5" t="s">
        <v>93</v>
      </c>
      <c r="C26" s="5" t="s">
        <v>94</v>
      </c>
      <c r="D26" s="5" t="s">
        <v>95</v>
      </c>
      <c r="E26" s="5" t="s">
        <v>96</v>
      </c>
      <c r="F26" s="5" t="s">
        <v>13</v>
      </c>
    </row>
    <row r="27" customFormat="false" ht="22.35" hidden="false" customHeight="false" outlineLevel="0" collapsed="false">
      <c r="A27" s="6" t="s">
        <v>19</v>
      </c>
      <c r="B27" s="6" t="s">
        <v>97</v>
      </c>
      <c r="C27" s="6" t="s">
        <v>98</v>
      </c>
      <c r="D27" s="6" t="s">
        <v>99</v>
      </c>
      <c r="E27" s="6" t="s">
        <v>37</v>
      </c>
      <c r="F27" s="6" t="s">
        <v>100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2" min="2" style="1" width="45"/>
    <col collapsed="false" customWidth="true" hidden="false" outlineLevel="0" max="3" min="3" style="1" width="40"/>
    <col collapsed="false" customWidth="true" hidden="false" outlineLevel="0" max="4" min="4" style="1" width="16"/>
    <col collapsed="false" customWidth="true" hidden="false" outlineLevel="0" max="5" min="5" style="1" width="50"/>
    <col collapsed="false" customWidth="true" hidden="false" outlineLevel="0" max="6" min="6" style="1" width="55"/>
    <col collapsed="false" customWidth="true" hidden="false" outlineLevel="0" max="8" min="8" style="1" width="22"/>
    <col collapsed="false" customWidth="true" hidden="false" outlineLevel="0" max="9" min="9" style="1" width="14"/>
    <col collapsed="false" customWidth="true" hidden="false" outlineLevel="0" max="10" min="10" style="1" width="12"/>
  </cols>
  <sheetData>
    <row r="1" customFormat="false" ht="15.75" hidden="false" customHeight="true" outlineLevel="0" collapsed="false">
      <c r="A1" s="47" t="s">
        <v>688</v>
      </c>
      <c r="B1" s="47"/>
      <c r="C1" s="47"/>
      <c r="D1" s="47"/>
      <c r="E1" s="47"/>
      <c r="F1" s="47"/>
    </row>
    <row r="2" customFormat="false" ht="15" hidden="false" customHeight="true" outlineLevel="0" collapsed="false">
      <c r="A2" s="48" t="s">
        <v>689</v>
      </c>
      <c r="B2" s="48"/>
      <c r="C2" s="48"/>
      <c r="D2" s="48"/>
      <c r="E2" s="48"/>
      <c r="F2" s="48"/>
    </row>
    <row r="3" customFormat="false" ht="15" hidden="false" customHeight="true" outlineLevel="0" collapsed="false">
      <c r="H3" s="49" t="s">
        <v>690</v>
      </c>
    </row>
    <row r="4" customFormat="false" ht="15" hidden="false" customHeight="true" outlineLevel="0" collapsed="false">
      <c r="A4" s="50" t="s">
        <v>691</v>
      </c>
      <c r="H4" s="51" t="s">
        <v>506</v>
      </c>
      <c r="I4" s="51" t="s">
        <v>692</v>
      </c>
      <c r="J4" s="51"/>
    </row>
    <row r="5" customFormat="false" ht="23.25" hidden="false" customHeight="true" outlineLevel="0" collapsed="false">
      <c r="A5" s="50" t="s">
        <v>103</v>
      </c>
      <c r="B5" s="50" t="s">
        <v>693</v>
      </c>
      <c r="C5" s="50"/>
      <c r="D5" s="50"/>
      <c r="E5" s="50" t="s">
        <v>503</v>
      </c>
      <c r="F5" s="50" t="s">
        <v>192</v>
      </c>
      <c r="G5" s="50"/>
    </row>
    <row r="6" customFormat="false" ht="27.75" hidden="false" customHeight="true" outlineLevel="0" collapsed="false">
      <c r="A6" s="52" t="s">
        <v>694</v>
      </c>
      <c r="B6" s="52" t="n">
        <v>0.4</v>
      </c>
      <c r="E6" s="6" t="s">
        <v>695</v>
      </c>
      <c r="F6" s="6" t="s">
        <v>696</v>
      </c>
    </row>
    <row r="7" customFormat="false" ht="23.25" hidden="false" customHeight="true" outlineLevel="0" collapsed="false">
      <c r="A7" s="52" t="s">
        <v>697</v>
      </c>
      <c r="B7" s="52" t="n">
        <v>0.1</v>
      </c>
    </row>
    <row r="8" customFormat="false" ht="23.25" hidden="false" customHeight="true" outlineLevel="0" collapsed="false">
      <c r="A8" s="52" t="s">
        <v>698</v>
      </c>
      <c r="B8" s="52" t="n">
        <v>1.3</v>
      </c>
    </row>
    <row r="9" customFormat="false" ht="23.25" hidden="false" customHeight="true" outlineLevel="0" collapsed="false">
      <c r="A9" s="52" t="s">
        <v>699</v>
      </c>
      <c r="B9" s="52" t="n">
        <v>0.5</v>
      </c>
    </row>
    <row r="10" customFormat="false" ht="23.25" hidden="false" customHeight="true" outlineLevel="0" collapsed="false">
      <c r="A10" s="52" t="s">
        <v>700</v>
      </c>
      <c r="B10" s="52" t="n">
        <v>1.5</v>
      </c>
    </row>
    <row r="11" customFormat="false" ht="32.25" hidden="false" customHeight="true" outlineLevel="0" collapsed="false">
      <c r="A11" s="52" t="s">
        <v>701</v>
      </c>
      <c r="B11" s="52" t="n">
        <v>0.8</v>
      </c>
    </row>
    <row r="12" customFormat="false" ht="15" hidden="false" customHeight="true" outlineLevel="0" collapsed="false">
      <c r="A12" s="52" t="s">
        <v>702</v>
      </c>
      <c r="B12" s="52" t="n">
        <v>0.5</v>
      </c>
    </row>
    <row r="13" customFormat="false" ht="15" hidden="false" customHeight="true" outlineLevel="0" collapsed="false">
      <c r="A13" s="52" t="s">
        <v>703</v>
      </c>
      <c r="B13" s="52" t="n">
        <v>0.4</v>
      </c>
    </row>
    <row r="14" customFormat="false" ht="15" hidden="false" customHeight="true" outlineLevel="0" collapsed="false">
      <c r="A14" s="52" t="s">
        <v>704</v>
      </c>
      <c r="B14" s="52" t="n">
        <v>1.7</v>
      </c>
    </row>
    <row r="15" customFormat="false" ht="15" hidden="false" customHeight="true" outlineLevel="0" collapsed="false">
      <c r="A15" s="52" t="s">
        <v>705</v>
      </c>
      <c r="B15" s="52" t="n">
        <v>4.8</v>
      </c>
    </row>
    <row r="16" customFormat="false" ht="32.25" hidden="false" customHeight="true" outlineLevel="0" collapsed="false">
      <c r="A16" s="52" t="s">
        <v>706</v>
      </c>
      <c r="B16" s="52" t="n">
        <v>5.1</v>
      </c>
    </row>
    <row r="17" customFormat="false" ht="23.25" hidden="false" customHeight="true" outlineLevel="0" collapsed="false">
      <c r="A17" s="53" t="s">
        <v>707</v>
      </c>
    </row>
    <row r="18" customFormat="false" ht="32.25" hidden="false" customHeight="true" outlineLevel="0" collapsed="false">
      <c r="A18" s="54" t="s">
        <v>103</v>
      </c>
      <c r="B18" s="54" t="s">
        <v>693</v>
      </c>
      <c r="C18" s="54" t="s">
        <v>708</v>
      </c>
      <c r="D18" s="54"/>
      <c r="E18" s="54" t="s">
        <v>503</v>
      </c>
      <c r="F18" s="54" t="s">
        <v>192</v>
      </c>
    </row>
    <row r="19" customFormat="false" ht="23.25" hidden="false" customHeight="true" outlineLevel="0" collapsed="false">
      <c r="A19" s="55" t="s">
        <v>699</v>
      </c>
      <c r="B19" s="55" t="n">
        <v>4.2</v>
      </c>
      <c r="C19" s="55" t="n">
        <v>542</v>
      </c>
      <c r="E19" s="6" t="s">
        <v>709</v>
      </c>
      <c r="F19" s="6" t="s">
        <v>710</v>
      </c>
    </row>
    <row r="20" customFormat="false" ht="27.75" hidden="false" customHeight="true" outlineLevel="0" collapsed="false">
      <c r="A20" s="55" t="s">
        <v>700</v>
      </c>
      <c r="B20" s="55" t="n">
        <v>4.7</v>
      </c>
      <c r="C20" s="55" t="n">
        <v>614</v>
      </c>
    </row>
    <row r="21" customFormat="false" ht="23.25" hidden="false" customHeight="true" outlineLevel="0" collapsed="false">
      <c r="A21" s="55" t="s">
        <v>701</v>
      </c>
      <c r="B21" s="55" t="n">
        <v>13.3</v>
      </c>
      <c r="C21" s="55" t="n">
        <v>907</v>
      </c>
    </row>
    <row r="22" customFormat="false" ht="15" hidden="false" customHeight="true" outlineLevel="0" collapsed="false">
      <c r="A22" s="55" t="s">
        <v>702</v>
      </c>
      <c r="B22" s="55" t="n">
        <v>9.9</v>
      </c>
      <c r="C22" s="55" t="n">
        <v>866</v>
      </c>
    </row>
    <row r="23" customFormat="false" ht="23.25" hidden="false" customHeight="true" outlineLevel="0" collapsed="false">
      <c r="A23" s="55" t="s">
        <v>703</v>
      </c>
      <c r="B23" s="55" t="n">
        <v>10.3</v>
      </c>
      <c r="C23" s="55" t="n">
        <v>846</v>
      </c>
    </row>
    <row r="24" customFormat="false" ht="23.25" hidden="false" customHeight="true" outlineLevel="0" collapsed="false">
      <c r="A24" s="55" t="s">
        <v>704</v>
      </c>
      <c r="B24" s="55" t="n">
        <v>13.7</v>
      </c>
      <c r="C24" s="55" t="n">
        <v>851</v>
      </c>
    </row>
    <row r="25" customFormat="false" ht="23.25" hidden="false" customHeight="true" outlineLevel="0" collapsed="false">
      <c r="A25" s="55" t="s">
        <v>705</v>
      </c>
      <c r="B25" s="55" t="n">
        <v>27.7</v>
      </c>
      <c r="C25" s="55" t="n">
        <v>1009</v>
      </c>
    </row>
    <row r="26" customFormat="false" ht="23.25" hidden="false" customHeight="true" outlineLevel="0" collapsed="false"/>
    <row r="27" customFormat="false" ht="23.25" hidden="false" customHeight="true" outlineLevel="0" collapsed="false"/>
    <row r="28" customFormat="false" ht="23.25" hidden="false" customHeight="true" outlineLevel="0" collapsed="false">
      <c r="A28" s="53" t="s">
        <v>711</v>
      </c>
    </row>
    <row r="30" customFormat="false" ht="32.25" hidden="false" customHeight="true" outlineLevel="0" collapsed="false">
      <c r="H30" s="56" t="s">
        <v>712</v>
      </c>
      <c r="I30" s="57" t="n">
        <v>2.9</v>
      </c>
      <c r="J30" s="57"/>
    </row>
    <row r="31" customFormat="false" ht="15" hidden="false" customHeight="true" outlineLevel="0" collapsed="false">
      <c r="A31" s="58" t="s">
        <v>506</v>
      </c>
      <c r="B31" s="58" t="s">
        <v>692</v>
      </c>
      <c r="C31" s="58" t="s">
        <v>713</v>
      </c>
      <c r="D31" s="58" t="s">
        <v>714</v>
      </c>
      <c r="E31" s="58" t="s">
        <v>503</v>
      </c>
      <c r="F31" s="58" t="s">
        <v>192</v>
      </c>
      <c r="H31" s="56" t="s">
        <v>715</v>
      </c>
      <c r="I31" s="57" t="n">
        <v>3.1</v>
      </c>
      <c r="J31" s="57"/>
    </row>
    <row r="32" customFormat="false" ht="32.25" hidden="false" customHeight="true" outlineLevel="0" collapsed="false">
      <c r="A32" s="59" t="s">
        <v>716</v>
      </c>
      <c r="B32" s="60" t="n">
        <v>2.9</v>
      </c>
      <c r="C32" s="60" t="s">
        <v>717</v>
      </c>
      <c r="D32" s="60" t="n">
        <v>193</v>
      </c>
      <c r="E32" s="60" t="s">
        <v>718</v>
      </c>
      <c r="F32" s="60" t="s">
        <v>719</v>
      </c>
    </row>
    <row r="33" customFormat="false" ht="32.25" hidden="false" customHeight="true" outlineLevel="0" collapsed="false">
      <c r="A33" s="59" t="s">
        <v>720</v>
      </c>
      <c r="B33" s="60" t="n">
        <v>3.1</v>
      </c>
      <c r="C33" s="60" t="s">
        <v>721</v>
      </c>
      <c r="D33" s="60"/>
      <c r="E33" s="60" t="s">
        <v>21</v>
      </c>
      <c r="F33" s="60" t="s">
        <v>722</v>
      </c>
      <c r="H33" s="61" t="s">
        <v>723</v>
      </c>
      <c r="I33" s="62" t="n">
        <v>0.193</v>
      </c>
    </row>
    <row r="34" customFormat="false" ht="42.75" hidden="false" customHeight="true" outlineLevel="0" collapsed="false">
      <c r="A34" s="59" t="s">
        <v>724</v>
      </c>
      <c r="B34" s="60" t="n">
        <v>1.2</v>
      </c>
      <c r="C34" s="60" t="s">
        <v>721</v>
      </c>
      <c r="D34" s="60"/>
      <c r="E34" s="60" t="s">
        <v>725</v>
      </c>
      <c r="F34" s="60" t="s">
        <v>726</v>
      </c>
      <c r="H34" s="63" t="s">
        <v>727</v>
      </c>
      <c r="I34" s="63" t="s">
        <v>21</v>
      </c>
    </row>
    <row r="35" customFormat="false" ht="42.75" hidden="false" customHeight="true" outlineLevel="0" collapsed="false">
      <c r="A35" s="59" t="s">
        <v>728</v>
      </c>
      <c r="B35" s="60" t="n">
        <v>4.3</v>
      </c>
      <c r="C35" s="60" t="s">
        <v>729</v>
      </c>
      <c r="D35" s="60"/>
      <c r="E35" s="60" t="s">
        <v>730</v>
      </c>
      <c r="F35" s="60" t="s">
        <v>731</v>
      </c>
    </row>
    <row r="36" customFormat="false" ht="21.75" hidden="false" customHeight="true" outlineLevel="0" collapsed="false">
      <c r="A36" s="6" t="s">
        <v>732</v>
      </c>
      <c r="B36" s="6" t="s">
        <v>733</v>
      </c>
      <c r="C36" s="6" t="s">
        <v>734</v>
      </c>
      <c r="D36" s="6"/>
      <c r="E36" s="6" t="s">
        <v>28</v>
      </c>
      <c r="F36" s="6" t="s">
        <v>735</v>
      </c>
      <c r="G36" s="6"/>
    </row>
    <row r="38" customFormat="false" ht="23.25" hidden="false" customHeight="true" outlineLevel="0" collapsed="false"/>
    <row r="39" customFormat="false" ht="23.25" hidden="false" customHeight="true" outlineLevel="0" collapsed="false">
      <c r="A39" s="64" t="s">
        <v>736</v>
      </c>
    </row>
    <row r="40" customFormat="false" ht="23.25" hidden="false" customHeight="true" outlineLevel="0" collapsed="false"/>
    <row r="41" customFormat="false" ht="23.25" hidden="false" customHeight="true" outlineLevel="0" collapsed="false">
      <c r="A41" s="59" t="s">
        <v>737</v>
      </c>
      <c r="B41" s="65" t="s">
        <v>22</v>
      </c>
      <c r="C41" s="66" t="s">
        <v>738</v>
      </c>
    </row>
    <row r="42" customFormat="false" ht="23.25" hidden="false" customHeight="true" outlineLevel="0" collapsed="false">
      <c r="A42" s="59" t="s">
        <v>739</v>
      </c>
      <c r="B42" s="65" t="s">
        <v>740</v>
      </c>
      <c r="C42" s="66" t="s">
        <v>741</v>
      </c>
    </row>
    <row r="43" customFormat="false" ht="32.8" hidden="false" customHeight="false" outlineLevel="0" collapsed="false">
      <c r="A43" s="59" t="s">
        <v>742</v>
      </c>
      <c r="B43" s="65" t="s">
        <v>743</v>
      </c>
      <c r="C43" s="66" t="s">
        <v>744</v>
      </c>
    </row>
    <row r="44" customFormat="false" ht="23.85" hidden="false" customHeight="false" outlineLevel="0" collapsed="false">
      <c r="A44" s="59" t="s">
        <v>745</v>
      </c>
      <c r="B44" s="65" t="s">
        <v>746</v>
      </c>
      <c r="C44" s="66" t="s">
        <v>747</v>
      </c>
    </row>
    <row r="45" customFormat="false" ht="15" hidden="false" customHeight="true" outlineLevel="0" collapsed="false"/>
    <row r="47" customFormat="false" ht="32.25" hidden="false" customHeight="true" outlineLevel="0" collapsed="false">
      <c r="A47" s="64" t="s">
        <v>748</v>
      </c>
    </row>
    <row r="48" customFormat="false" ht="42.75" hidden="false" customHeight="true" outlineLevel="0" collapsed="false"/>
    <row r="49" customFormat="false" ht="42.75" hidden="false" customHeight="true" outlineLevel="0" collapsed="false">
      <c r="A49" s="67" t="s">
        <v>749</v>
      </c>
      <c r="B49" s="60" t="s">
        <v>750</v>
      </c>
      <c r="C49" s="68" t="s">
        <v>751</v>
      </c>
    </row>
    <row r="50" customFormat="false" ht="21.75" hidden="false" customHeight="true" outlineLevel="0" collapsed="false">
      <c r="A50" s="67" t="s">
        <v>752</v>
      </c>
      <c r="B50" s="60" t="s">
        <v>753</v>
      </c>
      <c r="C50" s="68" t="s">
        <v>754</v>
      </c>
    </row>
    <row r="51" customFormat="false" ht="23.85" hidden="false" customHeight="false" outlineLevel="0" collapsed="false">
      <c r="A51" s="67" t="s">
        <v>755</v>
      </c>
      <c r="B51" s="60" t="s">
        <v>756</v>
      </c>
      <c r="C51" s="68" t="s">
        <v>757</v>
      </c>
    </row>
    <row r="52" customFormat="false" ht="23.85" hidden="false" customHeight="false" outlineLevel="0" collapsed="false">
      <c r="A52" s="67" t="s">
        <v>758</v>
      </c>
      <c r="B52" s="60" t="s">
        <v>759</v>
      </c>
      <c r="C52" s="68" t="s">
        <v>760</v>
      </c>
    </row>
    <row r="53" customFormat="false" ht="23.85" hidden="false" customHeight="false" outlineLevel="0" collapsed="false">
      <c r="A53" s="67" t="s">
        <v>761</v>
      </c>
      <c r="B53" s="60" t="s">
        <v>762</v>
      </c>
      <c r="C53" s="68" t="s">
        <v>763</v>
      </c>
    </row>
    <row r="56" customFormat="false" ht="15" hidden="false" customHeight="false" outlineLevel="0" collapsed="false">
      <c r="A56" s="64" t="s">
        <v>764</v>
      </c>
    </row>
    <row r="58" customFormat="false" ht="32.8" hidden="false" customHeight="false" outlineLevel="0" collapsed="false">
      <c r="A58" s="69" t="s">
        <v>765</v>
      </c>
      <c r="B58" s="70" t="s">
        <v>766</v>
      </c>
    </row>
    <row r="59" customFormat="false" ht="43.25" hidden="false" customHeight="false" outlineLevel="0" collapsed="false">
      <c r="A59" s="69" t="s">
        <v>767</v>
      </c>
      <c r="B59" s="70" t="s">
        <v>768</v>
      </c>
    </row>
    <row r="60" customFormat="false" ht="43.25" hidden="false" customHeight="false" outlineLevel="0" collapsed="false">
      <c r="A60" s="69" t="s">
        <v>769</v>
      </c>
      <c r="B60" s="70" t="s">
        <v>770</v>
      </c>
    </row>
    <row r="61" customFormat="false" ht="22.35" hidden="false" customHeight="false" outlineLevel="0" collapsed="false">
      <c r="A61" s="6" t="s">
        <v>771</v>
      </c>
      <c r="B61" s="6" t="s">
        <v>772</v>
      </c>
      <c r="C61" s="6" t="s">
        <v>32</v>
      </c>
    </row>
  </sheetData>
  <mergeCells count="2">
    <mergeCell ref="A1:F1"/>
    <mergeCell ref="A2:F2"/>
  </mergeCells>
  <hyperlinks>
    <hyperlink ref="B16" r:id="rId1" display="https://fortune.com/2026/03/13/bank-of-america-humanoid-robot-forecast-3-billion-2060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B5" activeCellId="0" sqref="B5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36"/>
    <col collapsed="false" customWidth="true" hidden="false" outlineLevel="0" max="3" min="3" style="1" width="55"/>
    <col collapsed="false" customWidth="true" hidden="false" outlineLevel="0" max="4" min="4" style="1" width="22"/>
    <col collapsed="false" customWidth="true" hidden="false" outlineLevel="0" max="5" min="5" style="1" width="28.14"/>
  </cols>
  <sheetData>
    <row r="1" customFormat="false" ht="17.25" hidden="false" customHeight="true" outlineLevel="0" collapsed="false">
      <c r="A1" s="7" t="s">
        <v>101</v>
      </c>
    </row>
    <row r="2" customFormat="false" ht="15" hidden="false" customHeight="true" outlineLevel="0" collapsed="false">
      <c r="A2" s="8" t="s">
        <v>102</v>
      </c>
    </row>
    <row r="4" customFormat="false" ht="15" hidden="false" customHeight="true" outlineLevel="0" collapsed="false">
      <c r="A4" s="9" t="s">
        <v>103</v>
      </c>
      <c r="B4" s="9" t="s">
        <v>104</v>
      </c>
      <c r="C4" s="9" t="s">
        <v>105</v>
      </c>
      <c r="D4" s="9" t="s">
        <v>106</v>
      </c>
      <c r="E4" s="9" t="s">
        <v>107</v>
      </c>
    </row>
    <row r="5" customFormat="false" ht="30" hidden="false" customHeight="true" outlineLevel="0" collapsed="false">
      <c r="A5" s="10" t="n">
        <v>1961</v>
      </c>
      <c r="B5" s="11" t="s">
        <v>108</v>
      </c>
      <c r="C5" s="11" t="s">
        <v>109</v>
      </c>
      <c r="D5" s="12" t="s">
        <v>110</v>
      </c>
      <c r="E5" s="12" t="s">
        <v>111</v>
      </c>
    </row>
    <row r="6" customFormat="false" ht="30" hidden="false" customHeight="true" outlineLevel="0" collapsed="false">
      <c r="A6" s="13" t="n">
        <v>1973</v>
      </c>
      <c r="B6" s="14" t="s">
        <v>112</v>
      </c>
      <c r="C6" s="14" t="s">
        <v>113</v>
      </c>
      <c r="D6" s="15" t="s">
        <v>110</v>
      </c>
      <c r="E6" s="15" t="s">
        <v>111</v>
      </c>
    </row>
    <row r="7" customFormat="false" ht="30" hidden="false" customHeight="true" outlineLevel="0" collapsed="false">
      <c r="A7" s="10" t="n">
        <v>1979</v>
      </c>
      <c r="B7" s="11" t="s">
        <v>114</v>
      </c>
      <c r="C7" s="11" t="s">
        <v>115</v>
      </c>
      <c r="D7" s="12" t="s">
        <v>116</v>
      </c>
      <c r="E7" s="12" t="s">
        <v>111</v>
      </c>
    </row>
    <row r="8" customFormat="false" ht="30" hidden="false" customHeight="true" outlineLevel="0" collapsed="false">
      <c r="A8" s="13" t="n">
        <v>1981</v>
      </c>
      <c r="B8" s="14" t="s">
        <v>117</v>
      </c>
      <c r="C8" s="14" t="s">
        <v>118</v>
      </c>
      <c r="D8" s="15" t="s">
        <v>110</v>
      </c>
      <c r="E8" s="15" t="s">
        <v>111</v>
      </c>
    </row>
    <row r="9" customFormat="false" ht="30" hidden="false" customHeight="true" outlineLevel="0" collapsed="false">
      <c r="A9" s="10" t="n">
        <v>1986</v>
      </c>
      <c r="B9" s="11" t="s">
        <v>119</v>
      </c>
      <c r="C9" s="11" t="s">
        <v>120</v>
      </c>
      <c r="D9" s="12" t="s">
        <v>121</v>
      </c>
      <c r="E9" s="12" t="s">
        <v>111</v>
      </c>
    </row>
    <row r="10" customFormat="false" ht="30" hidden="false" customHeight="true" outlineLevel="0" collapsed="false">
      <c r="A10" s="13" t="n">
        <v>1992</v>
      </c>
      <c r="B10" s="14" t="s">
        <v>122</v>
      </c>
      <c r="C10" s="14" t="s">
        <v>123</v>
      </c>
      <c r="D10" s="15" t="s">
        <v>110</v>
      </c>
      <c r="E10" s="15" t="s">
        <v>111</v>
      </c>
    </row>
    <row r="11" customFormat="false" ht="30" hidden="false" customHeight="true" outlineLevel="0" collapsed="false">
      <c r="A11" s="10" t="n">
        <v>1993</v>
      </c>
      <c r="B11" s="11" t="s">
        <v>124</v>
      </c>
      <c r="C11" s="11" t="s">
        <v>125</v>
      </c>
      <c r="D11" s="12" t="s">
        <v>126</v>
      </c>
      <c r="E11" s="12" t="s">
        <v>111</v>
      </c>
    </row>
    <row r="12" customFormat="false" ht="30" hidden="false" customHeight="true" outlineLevel="0" collapsed="false">
      <c r="A12" s="13" t="n">
        <v>1999</v>
      </c>
      <c r="B12" s="14" t="s">
        <v>127</v>
      </c>
      <c r="C12" s="14" t="s">
        <v>128</v>
      </c>
      <c r="D12" s="15" t="s">
        <v>116</v>
      </c>
      <c r="E12" s="15" t="s">
        <v>129</v>
      </c>
    </row>
    <row r="13" customFormat="false" ht="30" hidden="false" customHeight="true" outlineLevel="0" collapsed="false">
      <c r="A13" s="10" t="n">
        <v>2000</v>
      </c>
      <c r="B13" s="11" t="s">
        <v>130</v>
      </c>
      <c r="C13" s="11" t="s">
        <v>131</v>
      </c>
      <c r="D13" s="12" t="s">
        <v>116</v>
      </c>
      <c r="E13" s="12" t="s">
        <v>129</v>
      </c>
    </row>
    <row r="14" customFormat="false" ht="30" hidden="false" customHeight="true" outlineLevel="0" collapsed="false">
      <c r="A14" s="13" t="n">
        <v>2006</v>
      </c>
      <c r="B14" s="14" t="s">
        <v>132</v>
      </c>
      <c r="C14" s="14" t="s">
        <v>133</v>
      </c>
      <c r="D14" s="15" t="s">
        <v>134</v>
      </c>
      <c r="E14" s="15" t="s">
        <v>129</v>
      </c>
    </row>
    <row r="15" customFormat="false" ht="30" hidden="false" customHeight="true" outlineLevel="0" collapsed="false">
      <c r="A15" s="10" t="n">
        <v>2012</v>
      </c>
      <c r="B15" s="11" t="s">
        <v>135</v>
      </c>
      <c r="C15" s="11" t="s">
        <v>136</v>
      </c>
      <c r="D15" s="12" t="s">
        <v>137</v>
      </c>
      <c r="E15" s="12" t="s">
        <v>129</v>
      </c>
    </row>
    <row r="16" customFormat="false" ht="30" hidden="false" customHeight="true" outlineLevel="0" collapsed="false">
      <c r="A16" s="13" t="n">
        <v>2015</v>
      </c>
      <c r="B16" s="14" t="s">
        <v>138</v>
      </c>
      <c r="C16" s="14" t="s">
        <v>139</v>
      </c>
      <c r="D16" s="15" t="s">
        <v>140</v>
      </c>
      <c r="E16" s="15" t="s">
        <v>129</v>
      </c>
    </row>
    <row r="17" customFormat="false" ht="30" hidden="false" customHeight="true" outlineLevel="0" collapsed="false">
      <c r="A17" s="10" t="n">
        <v>2017</v>
      </c>
      <c r="B17" s="11" t="s">
        <v>141</v>
      </c>
      <c r="C17" s="11" t="s">
        <v>142</v>
      </c>
      <c r="D17" s="12" t="s">
        <v>143</v>
      </c>
      <c r="E17" s="12" t="s">
        <v>129</v>
      </c>
    </row>
    <row r="18" customFormat="false" ht="30" hidden="false" customHeight="true" outlineLevel="0" collapsed="false">
      <c r="A18" s="13" t="n">
        <v>2019</v>
      </c>
      <c r="B18" s="14" t="s">
        <v>144</v>
      </c>
      <c r="C18" s="14" t="s">
        <v>145</v>
      </c>
      <c r="D18" s="15" t="s">
        <v>146</v>
      </c>
      <c r="E18" s="15" t="s">
        <v>147</v>
      </c>
    </row>
    <row r="19" customFormat="false" ht="30" hidden="false" customHeight="true" outlineLevel="0" collapsed="false">
      <c r="A19" s="10" t="n">
        <v>2021</v>
      </c>
      <c r="B19" s="11" t="s">
        <v>148</v>
      </c>
      <c r="C19" s="11" t="s">
        <v>149</v>
      </c>
      <c r="D19" s="12" t="s">
        <v>150</v>
      </c>
      <c r="E19" s="12" t="s">
        <v>147</v>
      </c>
    </row>
    <row r="20" customFormat="false" ht="30" hidden="false" customHeight="true" outlineLevel="0" collapsed="false">
      <c r="A20" s="13" t="n">
        <v>2022</v>
      </c>
      <c r="B20" s="14" t="s">
        <v>151</v>
      </c>
      <c r="C20" s="14" t="s">
        <v>152</v>
      </c>
      <c r="D20" s="15" t="s">
        <v>150</v>
      </c>
      <c r="E20" s="15" t="s">
        <v>147</v>
      </c>
    </row>
    <row r="21" customFormat="false" ht="30" hidden="false" customHeight="true" outlineLevel="0" collapsed="false">
      <c r="A21" s="10" t="n">
        <v>2022</v>
      </c>
      <c r="B21" s="11" t="s">
        <v>153</v>
      </c>
      <c r="C21" s="11" t="s">
        <v>154</v>
      </c>
      <c r="D21" s="12" t="s">
        <v>150</v>
      </c>
      <c r="E21" s="12" t="s">
        <v>147</v>
      </c>
    </row>
    <row r="22" customFormat="false" ht="30" hidden="false" customHeight="true" outlineLevel="0" collapsed="false">
      <c r="A22" s="13" t="n">
        <v>2023</v>
      </c>
      <c r="B22" s="14" t="s">
        <v>155</v>
      </c>
      <c r="C22" s="14" t="s">
        <v>156</v>
      </c>
      <c r="D22" s="15" t="s">
        <v>157</v>
      </c>
      <c r="E22" s="15" t="s">
        <v>147</v>
      </c>
    </row>
    <row r="23" customFormat="false" ht="30" hidden="false" customHeight="true" outlineLevel="0" collapsed="false">
      <c r="A23" s="10" t="n">
        <v>2023</v>
      </c>
      <c r="B23" s="11" t="s">
        <v>158</v>
      </c>
      <c r="C23" s="11" t="s">
        <v>159</v>
      </c>
      <c r="D23" s="12" t="s">
        <v>150</v>
      </c>
      <c r="E23" s="12" t="s">
        <v>147</v>
      </c>
    </row>
    <row r="24" customFormat="false" ht="30" hidden="false" customHeight="true" outlineLevel="0" collapsed="false">
      <c r="A24" s="13" t="n">
        <v>2023</v>
      </c>
      <c r="B24" s="14" t="s">
        <v>160</v>
      </c>
      <c r="C24" s="14" t="s">
        <v>161</v>
      </c>
      <c r="D24" s="15" t="s">
        <v>162</v>
      </c>
      <c r="E24" s="15" t="s">
        <v>147</v>
      </c>
    </row>
    <row r="25" customFormat="false" ht="30" hidden="false" customHeight="true" outlineLevel="0" collapsed="false">
      <c r="A25" s="10" t="n">
        <v>2024</v>
      </c>
      <c r="B25" s="11" t="s">
        <v>163</v>
      </c>
      <c r="C25" s="11" t="s">
        <v>164</v>
      </c>
      <c r="D25" s="12" t="s">
        <v>165</v>
      </c>
      <c r="E25" s="12" t="s">
        <v>147</v>
      </c>
    </row>
    <row r="26" customFormat="false" ht="30" hidden="false" customHeight="true" outlineLevel="0" collapsed="false">
      <c r="A26" s="13" t="n">
        <v>2024</v>
      </c>
      <c r="B26" s="14" t="s">
        <v>166</v>
      </c>
      <c r="C26" s="14" t="s">
        <v>167</v>
      </c>
      <c r="D26" s="15" t="s">
        <v>110</v>
      </c>
      <c r="E26" s="15" t="s">
        <v>147</v>
      </c>
    </row>
    <row r="27" customFormat="false" ht="30" hidden="false" customHeight="true" outlineLevel="0" collapsed="false">
      <c r="A27" s="10" t="n">
        <v>2024</v>
      </c>
      <c r="B27" s="11" t="s">
        <v>168</v>
      </c>
      <c r="C27" s="11" t="s">
        <v>169</v>
      </c>
      <c r="D27" s="12" t="s">
        <v>110</v>
      </c>
      <c r="E27" s="12" t="s">
        <v>147</v>
      </c>
    </row>
    <row r="28" customFormat="false" ht="30" hidden="false" customHeight="true" outlineLevel="0" collapsed="false">
      <c r="A28" s="13" t="n">
        <v>2024</v>
      </c>
      <c r="B28" s="14" t="s">
        <v>170</v>
      </c>
      <c r="C28" s="14" t="s">
        <v>171</v>
      </c>
      <c r="D28" s="15" t="s">
        <v>172</v>
      </c>
      <c r="E28" s="15" t="s">
        <v>147</v>
      </c>
    </row>
    <row r="29" customFormat="false" ht="30" hidden="false" customHeight="true" outlineLevel="0" collapsed="false">
      <c r="A29" s="10" t="n">
        <v>2024</v>
      </c>
      <c r="B29" s="11" t="s">
        <v>173</v>
      </c>
      <c r="C29" s="11" t="s">
        <v>174</v>
      </c>
      <c r="D29" s="12" t="s">
        <v>175</v>
      </c>
      <c r="E29" s="12" t="s">
        <v>147</v>
      </c>
    </row>
    <row r="30" customFormat="false" ht="30" hidden="false" customHeight="true" outlineLevel="0" collapsed="false">
      <c r="A30" s="13" t="n">
        <v>2025</v>
      </c>
      <c r="B30" s="14" t="s">
        <v>176</v>
      </c>
      <c r="C30" s="14" t="s">
        <v>177</v>
      </c>
      <c r="D30" s="15" t="s">
        <v>175</v>
      </c>
      <c r="E30" s="15" t="s">
        <v>147</v>
      </c>
    </row>
    <row r="31" customFormat="false" ht="30" hidden="false" customHeight="true" outlineLevel="0" collapsed="false">
      <c r="A31" s="10" t="n">
        <v>2025</v>
      </c>
      <c r="B31" s="11" t="s">
        <v>178</v>
      </c>
      <c r="C31" s="11" t="s">
        <v>179</v>
      </c>
      <c r="D31" s="12" t="s">
        <v>175</v>
      </c>
      <c r="E31" s="12" t="s">
        <v>147</v>
      </c>
    </row>
    <row r="32" customFormat="false" ht="30" hidden="false" customHeight="true" outlineLevel="0" collapsed="false">
      <c r="A32" s="13" t="n">
        <v>2025</v>
      </c>
      <c r="B32" s="14" t="s">
        <v>180</v>
      </c>
      <c r="C32" s="14" t="s">
        <v>181</v>
      </c>
      <c r="D32" s="15" t="s">
        <v>150</v>
      </c>
      <c r="E32" s="15" t="s">
        <v>147</v>
      </c>
    </row>
    <row r="33" customFormat="false" ht="30" hidden="false" customHeight="true" outlineLevel="0" collapsed="false">
      <c r="A33" s="10" t="n">
        <v>2025</v>
      </c>
      <c r="B33" s="11" t="s">
        <v>182</v>
      </c>
      <c r="C33" s="11" t="s">
        <v>183</v>
      </c>
      <c r="D33" s="12" t="s">
        <v>157</v>
      </c>
      <c r="E33" s="12" t="s">
        <v>147</v>
      </c>
    </row>
    <row r="34" customFormat="false" ht="30" hidden="false" customHeight="true" outlineLevel="0" collapsed="false">
      <c r="A34" s="13" t="n">
        <v>2025</v>
      </c>
      <c r="B34" s="14" t="s">
        <v>184</v>
      </c>
      <c r="C34" s="14" t="s">
        <v>185</v>
      </c>
      <c r="D34" s="15" t="s">
        <v>157</v>
      </c>
      <c r="E34" s="15" t="s">
        <v>147</v>
      </c>
    </row>
    <row r="36" customFormat="false" ht="15" hidden="false" customHeight="true" outlineLevel="0" collapsed="false">
      <c r="A36" s="8" t="s">
        <v>186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4"/>
    <col collapsed="false" customWidth="true" hidden="false" outlineLevel="0" max="4" min="3" style="1" width="18"/>
    <col collapsed="false" customWidth="true" hidden="false" outlineLevel="0" max="5" min="5" style="1" width="28"/>
  </cols>
  <sheetData>
    <row r="1" customFormat="false" ht="17.25" hidden="false" customHeight="true" outlineLevel="0" collapsed="false">
      <c r="A1" s="7" t="s">
        <v>187</v>
      </c>
    </row>
    <row r="2" customFormat="false" ht="15" hidden="false" customHeight="true" outlineLevel="0" collapsed="false">
      <c r="A2" s="8" t="s">
        <v>188</v>
      </c>
    </row>
    <row r="4" customFormat="false" ht="23.25" hidden="false" customHeight="true" outlineLevel="0" collapsed="false">
      <c r="A4" s="9" t="s">
        <v>103</v>
      </c>
      <c r="B4" s="9" t="s">
        <v>189</v>
      </c>
      <c r="C4" s="9" t="s">
        <v>190</v>
      </c>
      <c r="D4" s="9" t="s">
        <v>191</v>
      </c>
      <c r="E4" s="9" t="s">
        <v>192</v>
      </c>
    </row>
    <row r="5" customFormat="false" ht="15" hidden="false" customHeight="true" outlineLevel="0" collapsed="false">
      <c r="A5" s="10" t="n">
        <v>2010</v>
      </c>
      <c r="B5" s="16" t="n">
        <v>120.3</v>
      </c>
      <c r="C5" s="10"/>
      <c r="D5" s="10"/>
      <c r="E5" s="11" t="s">
        <v>193</v>
      </c>
    </row>
    <row r="6" customFormat="false" ht="15" hidden="false" customHeight="true" outlineLevel="0" collapsed="false">
      <c r="A6" s="13" t="n">
        <v>2011</v>
      </c>
      <c r="B6" s="17" t="n">
        <v>166</v>
      </c>
      <c r="C6" s="13"/>
      <c r="D6" s="13"/>
      <c r="E6" s="14"/>
    </row>
    <row r="7" customFormat="false" ht="15" hidden="false" customHeight="true" outlineLevel="0" collapsed="false">
      <c r="A7" s="10" t="n">
        <v>2012</v>
      </c>
      <c r="B7" s="16" t="n">
        <v>159.3</v>
      </c>
      <c r="C7" s="10"/>
      <c r="D7" s="10"/>
      <c r="E7" s="11" t="s">
        <v>194</v>
      </c>
    </row>
    <row r="8" customFormat="false" ht="15" hidden="false" customHeight="true" outlineLevel="0" collapsed="false">
      <c r="A8" s="13" t="n">
        <v>2013</v>
      </c>
      <c r="B8" s="17" t="n">
        <v>178.1</v>
      </c>
      <c r="C8" s="13"/>
      <c r="D8" s="13"/>
      <c r="E8" s="14"/>
    </row>
    <row r="9" customFormat="false" ht="15" hidden="false" customHeight="true" outlineLevel="0" collapsed="false">
      <c r="A9" s="10" t="n">
        <v>2014</v>
      </c>
      <c r="B9" s="16" t="n">
        <v>229.3</v>
      </c>
      <c r="C9" s="10"/>
      <c r="D9" s="10"/>
      <c r="E9" s="11" t="s">
        <v>195</v>
      </c>
    </row>
    <row r="10" customFormat="false" ht="15" hidden="false" customHeight="true" outlineLevel="0" collapsed="false">
      <c r="A10" s="13" t="n">
        <v>2015</v>
      </c>
      <c r="B10" s="17" t="n">
        <v>254</v>
      </c>
      <c r="C10" s="13"/>
      <c r="D10" s="13"/>
      <c r="E10" s="14"/>
    </row>
    <row r="11" customFormat="false" ht="15" hidden="false" customHeight="true" outlineLevel="0" collapsed="false">
      <c r="A11" s="10" t="n">
        <v>2016</v>
      </c>
      <c r="B11" s="16" t="n">
        <v>294.3</v>
      </c>
      <c r="C11" s="10"/>
      <c r="D11" s="10"/>
      <c r="E11" s="11"/>
    </row>
    <row r="12" customFormat="false" ht="15" hidden="false" customHeight="true" outlineLevel="0" collapsed="false">
      <c r="A12" s="13" t="n">
        <v>2017</v>
      </c>
      <c r="B12" s="17" t="n">
        <v>381.3</v>
      </c>
      <c r="C12" s="13"/>
      <c r="D12" s="13"/>
      <c r="E12" s="14"/>
    </row>
    <row r="13" customFormat="false" ht="15" hidden="false" customHeight="true" outlineLevel="0" collapsed="false">
      <c r="A13" s="10" t="n">
        <v>2018</v>
      </c>
      <c r="B13" s="16" t="n">
        <v>422.3</v>
      </c>
      <c r="C13" s="10" t="n">
        <v>2440</v>
      </c>
      <c r="D13" s="10"/>
      <c r="E13" s="11"/>
    </row>
    <row r="14" customFormat="false" ht="15" hidden="false" customHeight="true" outlineLevel="0" collapsed="false">
      <c r="A14" s="13" t="n">
        <v>2019</v>
      </c>
      <c r="B14" s="17" t="n">
        <v>373</v>
      </c>
      <c r="C14" s="13" t="n">
        <v>2700</v>
      </c>
      <c r="D14" s="13"/>
      <c r="E14" s="14" t="s">
        <v>196</v>
      </c>
    </row>
    <row r="15" customFormat="false" ht="23.25" hidden="false" customHeight="true" outlineLevel="0" collapsed="false">
      <c r="A15" s="10" t="n">
        <v>2020</v>
      </c>
      <c r="B15" s="16" t="n">
        <v>384</v>
      </c>
      <c r="C15" s="10" t="n">
        <v>3000</v>
      </c>
      <c r="D15" s="10"/>
      <c r="E15" s="11" t="s">
        <v>197</v>
      </c>
    </row>
    <row r="16" customFormat="false" ht="15" hidden="false" customHeight="true" outlineLevel="0" collapsed="false">
      <c r="A16" s="13" t="n">
        <v>2021</v>
      </c>
      <c r="B16" s="17" t="n">
        <v>517.4</v>
      </c>
      <c r="C16" s="13" t="n">
        <v>3477</v>
      </c>
      <c r="D16" s="13"/>
      <c r="E16" s="14" t="s">
        <v>198</v>
      </c>
    </row>
    <row r="17" customFormat="false" ht="15" hidden="false" customHeight="true" outlineLevel="0" collapsed="false">
      <c r="A17" s="10" t="n">
        <v>2022</v>
      </c>
      <c r="B17" s="16" t="n">
        <v>553</v>
      </c>
      <c r="C17" s="10" t="n">
        <v>3904</v>
      </c>
      <c r="D17" s="10" t="n">
        <v>52</v>
      </c>
      <c r="E17" s="11" t="s">
        <v>199</v>
      </c>
    </row>
    <row r="18" customFormat="false" ht="23.25" hidden="false" customHeight="true" outlineLevel="0" collapsed="false">
      <c r="A18" s="13" t="n">
        <v>2023</v>
      </c>
      <c r="B18" s="17" t="n">
        <v>541.3</v>
      </c>
      <c r="C18" s="13" t="n">
        <v>4282</v>
      </c>
      <c r="D18" s="13" t="n">
        <v>51</v>
      </c>
      <c r="E18" s="14" t="s">
        <v>200</v>
      </c>
    </row>
    <row r="19" customFormat="false" ht="23.25" hidden="false" customHeight="true" outlineLevel="0" collapsed="false">
      <c r="A19" s="10" t="n">
        <v>2024</v>
      </c>
      <c r="B19" s="16" t="n">
        <v>542</v>
      </c>
      <c r="C19" s="10" t="n">
        <v>4664</v>
      </c>
      <c r="D19" s="10" t="n">
        <v>54</v>
      </c>
      <c r="E19" s="11" t="s">
        <v>201</v>
      </c>
    </row>
    <row r="22" customFormat="false" ht="15" hidden="false" customHeight="true" outlineLevel="0" collapsed="false">
      <c r="A22" s="8" t="s">
        <v>202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22"/>
    <col collapsed="false" customWidth="true" hidden="false" outlineLevel="0" max="3" min="3" style="1" width="18"/>
    <col collapsed="false" customWidth="true" hidden="false" outlineLevel="0" max="4" min="4" style="1" width="40"/>
  </cols>
  <sheetData>
    <row r="1" customFormat="false" ht="17.25" hidden="false" customHeight="true" outlineLevel="0" collapsed="false">
      <c r="A1" s="7" t="s">
        <v>203</v>
      </c>
    </row>
    <row r="2" customFormat="false" ht="15" hidden="false" customHeight="true" outlineLevel="0" collapsed="false">
      <c r="A2" s="8" t="s">
        <v>204</v>
      </c>
    </row>
    <row r="4" customFormat="false" ht="23.25" hidden="false" customHeight="true" outlineLevel="0" collapsed="false">
      <c r="A4" s="9" t="s">
        <v>205</v>
      </c>
      <c r="B4" s="9" t="s">
        <v>206</v>
      </c>
      <c r="C4" s="9" t="s">
        <v>207</v>
      </c>
      <c r="D4" s="9" t="s">
        <v>208</v>
      </c>
    </row>
    <row r="5" customFormat="false" ht="23.25" hidden="false" customHeight="true" outlineLevel="0" collapsed="false">
      <c r="A5" s="18" t="s">
        <v>209</v>
      </c>
      <c r="B5" s="19" t="n">
        <v>1012</v>
      </c>
      <c r="C5" s="20" t="n">
        <f aca="false">B5/162</f>
        <v>6.24691358024691</v>
      </c>
      <c r="D5" s="11" t="s">
        <v>210</v>
      </c>
    </row>
    <row r="6" customFormat="false" ht="23.25" hidden="false" customHeight="true" outlineLevel="0" collapsed="false">
      <c r="A6" s="17" t="s">
        <v>211</v>
      </c>
      <c r="B6" s="21" t="n">
        <v>770</v>
      </c>
      <c r="C6" s="22" t="n">
        <f aca="false">B6/162</f>
        <v>4.75308641975309</v>
      </c>
      <c r="D6" s="14" t="s">
        <v>212</v>
      </c>
    </row>
    <row r="7" customFormat="false" ht="23.25" hidden="false" customHeight="true" outlineLevel="0" collapsed="false">
      <c r="A7" s="16" t="s">
        <v>213</v>
      </c>
      <c r="B7" s="19" t="n">
        <v>470</v>
      </c>
      <c r="C7" s="20" t="n">
        <f aca="false">B7/162</f>
        <v>2.90123456790123</v>
      </c>
      <c r="D7" s="11" t="s">
        <v>214</v>
      </c>
    </row>
    <row r="8" customFormat="false" ht="23.25" hidden="false" customHeight="true" outlineLevel="0" collapsed="false">
      <c r="A8" s="17" t="s">
        <v>215</v>
      </c>
      <c r="B8" s="21" t="n">
        <v>429</v>
      </c>
      <c r="C8" s="22" t="n">
        <f aca="false">B8/162</f>
        <v>2.64814814814815</v>
      </c>
      <c r="D8" s="14" t="s">
        <v>216</v>
      </c>
    </row>
    <row r="9" customFormat="false" ht="23.25" hidden="false" customHeight="true" outlineLevel="0" collapsed="false">
      <c r="A9" s="16" t="s">
        <v>217</v>
      </c>
      <c r="B9" s="19" t="n">
        <v>419</v>
      </c>
      <c r="C9" s="20" t="n">
        <f aca="false">B9/162</f>
        <v>2.58641975308642</v>
      </c>
      <c r="D9" s="11" t="s">
        <v>218</v>
      </c>
    </row>
    <row r="10" customFormat="false" ht="15" hidden="false" customHeight="true" outlineLevel="0" collapsed="false">
      <c r="A10" s="17" t="s">
        <v>219</v>
      </c>
      <c r="B10" s="21" t="n">
        <v>394</v>
      </c>
      <c r="C10" s="22" t="n">
        <f aca="false">B10/162</f>
        <v>2.4320987654321</v>
      </c>
      <c r="D10" s="14" t="s">
        <v>220</v>
      </c>
    </row>
    <row r="11" customFormat="false" ht="15" hidden="false" customHeight="true" outlineLevel="0" collapsed="false">
      <c r="A11" s="16" t="s">
        <v>221</v>
      </c>
      <c r="B11" s="19" t="n">
        <v>346</v>
      </c>
      <c r="C11" s="20" t="n">
        <f aca="false">B11/162</f>
        <v>2.1358024691358</v>
      </c>
      <c r="D11" s="11" t="s">
        <v>222</v>
      </c>
    </row>
    <row r="12" customFormat="false" ht="23.25" hidden="false" customHeight="true" outlineLevel="0" collapsed="false">
      <c r="A12" s="23" t="s">
        <v>223</v>
      </c>
      <c r="B12" s="21" t="n">
        <v>295</v>
      </c>
      <c r="C12" s="22" t="n">
        <f aca="false">B12/162</f>
        <v>1.82098765432099</v>
      </c>
      <c r="D12" s="14" t="s">
        <v>224</v>
      </c>
    </row>
    <row r="13" customFormat="false" ht="15" hidden="false" customHeight="true" outlineLevel="0" collapsed="false">
      <c r="A13" s="16" t="s">
        <v>225</v>
      </c>
      <c r="B13" s="19" t="n">
        <v>289</v>
      </c>
      <c r="C13" s="20" t="n">
        <f aca="false">B13/162</f>
        <v>1.78395061728395</v>
      </c>
      <c r="D13" s="11" t="s">
        <v>226</v>
      </c>
    </row>
    <row r="14" customFormat="false" ht="15" hidden="false" customHeight="true" outlineLevel="0" collapsed="false">
      <c r="A14" s="17" t="s">
        <v>227</v>
      </c>
      <c r="B14" s="21" t="n">
        <v>258</v>
      </c>
      <c r="C14" s="22" t="n">
        <f aca="false">B14/162</f>
        <v>1.59259259259259</v>
      </c>
      <c r="D14" s="14" t="s">
        <v>228</v>
      </c>
    </row>
    <row r="15" customFormat="false" ht="15" hidden="false" customHeight="true" outlineLevel="0" collapsed="false">
      <c r="A15" s="24" t="s">
        <v>229</v>
      </c>
      <c r="B15" s="25" t="n">
        <v>162</v>
      </c>
      <c r="C15" s="26" t="n">
        <f aca="false">B15/162</f>
        <v>1</v>
      </c>
      <c r="D15" s="27" t="s">
        <v>230</v>
      </c>
    </row>
    <row r="16" customFormat="false" ht="23.25" hidden="false" customHeight="true" outlineLevel="0" collapsed="false">
      <c r="A16" s="17" t="s">
        <v>231</v>
      </c>
      <c r="B16" s="21" t="n">
        <v>67</v>
      </c>
      <c r="C16" s="22" t="n">
        <f aca="false">B16/162</f>
        <v>0.41358024691358</v>
      </c>
      <c r="D16" s="14" t="s">
        <v>232</v>
      </c>
    </row>
    <row r="19" customFormat="false" ht="15" hidden="false" customHeight="true" outlineLevel="0" collapsed="false">
      <c r="A19" s="8" t="s">
        <v>233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16"/>
    <col collapsed="false" customWidth="true" hidden="false" outlineLevel="0" max="4" min="3" style="1" width="22"/>
    <col collapsed="false" customWidth="true" hidden="false" outlineLevel="0" max="7" min="5" style="1" width="18"/>
    <col collapsed="false" customWidth="true" hidden="false" outlineLevel="0" max="8" min="8" style="1" width="36"/>
  </cols>
  <sheetData>
    <row r="1" customFormat="false" ht="17.25" hidden="false" customHeight="true" outlineLevel="0" collapsed="false">
      <c r="A1" s="7" t="s">
        <v>234</v>
      </c>
    </row>
    <row r="2" customFormat="false" ht="15" hidden="false" customHeight="true" outlineLevel="0" collapsed="false">
      <c r="A2" s="8" t="s">
        <v>235</v>
      </c>
    </row>
    <row r="4" customFormat="false" ht="27.75" hidden="false" customHeight="true" outlineLevel="0" collapsed="false">
      <c r="A4" s="9" t="s">
        <v>236</v>
      </c>
      <c r="B4" s="9" t="s">
        <v>205</v>
      </c>
      <c r="C4" s="9" t="s">
        <v>237</v>
      </c>
      <c r="D4" s="9" t="s">
        <v>238</v>
      </c>
      <c r="E4" s="9" t="s">
        <v>239</v>
      </c>
      <c r="F4" s="9" t="s">
        <v>240</v>
      </c>
      <c r="G4" s="9" t="s">
        <v>241</v>
      </c>
      <c r="H4" s="9" t="s">
        <v>242</v>
      </c>
    </row>
    <row r="5" customFormat="false" ht="42" hidden="false" customHeight="true" outlineLevel="0" collapsed="false">
      <c r="A5" s="28" t="s">
        <v>243</v>
      </c>
      <c r="B5" s="29" t="s">
        <v>244</v>
      </c>
      <c r="C5" s="29" t="s">
        <v>245</v>
      </c>
      <c r="D5" s="29" t="s">
        <v>246</v>
      </c>
      <c r="E5" s="29" t="s">
        <v>247</v>
      </c>
      <c r="F5" s="29" t="s">
        <v>248</v>
      </c>
      <c r="G5" s="29" t="s">
        <v>249</v>
      </c>
      <c r="H5" s="30" t="s">
        <v>250</v>
      </c>
    </row>
    <row r="6" customFormat="false" ht="42" hidden="false" customHeight="true" outlineLevel="0" collapsed="false">
      <c r="A6" s="31" t="s">
        <v>251</v>
      </c>
      <c r="B6" s="32" t="s">
        <v>244</v>
      </c>
      <c r="C6" s="32" t="s">
        <v>252</v>
      </c>
      <c r="D6" s="32" t="s">
        <v>253</v>
      </c>
      <c r="E6" s="32" t="s">
        <v>254</v>
      </c>
      <c r="F6" s="32" t="s">
        <v>255</v>
      </c>
      <c r="G6" s="32" t="s">
        <v>256</v>
      </c>
      <c r="H6" s="33" t="s">
        <v>257</v>
      </c>
    </row>
    <row r="7" customFormat="false" ht="42" hidden="false" customHeight="true" outlineLevel="0" collapsed="false">
      <c r="A7" s="34" t="s">
        <v>258</v>
      </c>
      <c r="B7" s="30" t="s">
        <v>244</v>
      </c>
      <c r="C7" s="30" t="s">
        <v>259</v>
      </c>
      <c r="D7" s="30" t="s">
        <v>260</v>
      </c>
      <c r="E7" s="30" t="s">
        <v>261</v>
      </c>
      <c r="F7" s="30" t="s">
        <v>262</v>
      </c>
      <c r="G7" s="30" t="s">
        <v>263</v>
      </c>
      <c r="H7" s="30" t="s">
        <v>264</v>
      </c>
    </row>
    <row r="8" customFormat="false" ht="42" hidden="false" customHeight="true" outlineLevel="0" collapsed="false">
      <c r="A8" s="31" t="s">
        <v>265</v>
      </c>
      <c r="B8" s="32" t="s">
        <v>244</v>
      </c>
      <c r="C8" s="32" t="s">
        <v>266</v>
      </c>
      <c r="D8" s="32" t="s">
        <v>267</v>
      </c>
      <c r="E8" s="32" t="s">
        <v>268</v>
      </c>
      <c r="F8" s="32" t="s">
        <v>269</v>
      </c>
      <c r="G8" s="32" t="s">
        <v>270</v>
      </c>
      <c r="H8" s="33" t="s">
        <v>271</v>
      </c>
    </row>
    <row r="9" customFormat="false" ht="42" hidden="false" customHeight="true" outlineLevel="0" collapsed="false">
      <c r="A9" s="34" t="s">
        <v>272</v>
      </c>
      <c r="B9" s="30" t="s">
        <v>273</v>
      </c>
      <c r="C9" s="30" t="s">
        <v>274</v>
      </c>
      <c r="D9" s="30" t="s">
        <v>275</v>
      </c>
      <c r="E9" s="30" t="s">
        <v>276</v>
      </c>
      <c r="F9" s="30" t="s">
        <v>277</v>
      </c>
      <c r="G9" s="30" t="s">
        <v>278</v>
      </c>
      <c r="H9" s="30" t="s">
        <v>279</v>
      </c>
    </row>
    <row r="10" customFormat="false" ht="42" hidden="false" customHeight="true" outlineLevel="0" collapsed="false">
      <c r="A10" s="35" t="s">
        <v>280</v>
      </c>
      <c r="B10" s="33" t="s">
        <v>244</v>
      </c>
      <c r="C10" s="33" t="s">
        <v>281</v>
      </c>
      <c r="D10" s="33" t="s">
        <v>282</v>
      </c>
      <c r="E10" s="33" t="s">
        <v>283</v>
      </c>
      <c r="F10" s="33" t="s">
        <v>284</v>
      </c>
      <c r="G10" s="33" t="s">
        <v>285</v>
      </c>
      <c r="H10" s="33" t="s">
        <v>286</v>
      </c>
    </row>
    <row r="11" customFormat="false" ht="42" hidden="false" customHeight="true" outlineLevel="0" collapsed="false">
      <c r="A11" s="34" t="s">
        <v>287</v>
      </c>
      <c r="B11" s="30" t="s">
        <v>288</v>
      </c>
      <c r="C11" s="30" t="s">
        <v>289</v>
      </c>
      <c r="D11" s="30" t="s">
        <v>290</v>
      </c>
      <c r="E11" s="30" t="s">
        <v>268</v>
      </c>
      <c r="F11" s="30" t="s">
        <v>291</v>
      </c>
      <c r="G11" s="30" t="s">
        <v>292</v>
      </c>
      <c r="H11" s="30" t="s">
        <v>293</v>
      </c>
    </row>
    <row r="12" customFormat="false" ht="42" hidden="false" customHeight="true" outlineLevel="0" collapsed="false">
      <c r="A12" s="31" t="s">
        <v>294</v>
      </c>
      <c r="B12" s="32" t="s">
        <v>244</v>
      </c>
      <c r="C12" s="32" t="s">
        <v>295</v>
      </c>
      <c r="D12" s="32" t="s">
        <v>296</v>
      </c>
      <c r="E12" s="32" t="s">
        <v>297</v>
      </c>
      <c r="F12" s="32" t="s">
        <v>298</v>
      </c>
      <c r="G12" s="32" t="s">
        <v>299</v>
      </c>
      <c r="H12" s="33" t="s">
        <v>300</v>
      </c>
    </row>
    <row r="13" customFormat="false" ht="42" hidden="false" customHeight="true" outlineLevel="0" collapsed="false">
      <c r="A13" s="28" t="s">
        <v>301</v>
      </c>
      <c r="B13" s="29" t="s">
        <v>213</v>
      </c>
      <c r="C13" s="29" t="s">
        <v>302</v>
      </c>
      <c r="D13" s="29" t="s">
        <v>303</v>
      </c>
      <c r="E13" s="29" t="s">
        <v>304</v>
      </c>
      <c r="F13" s="29" t="s">
        <v>305</v>
      </c>
      <c r="G13" s="29" t="s">
        <v>306</v>
      </c>
      <c r="H13" s="30" t="s">
        <v>307</v>
      </c>
    </row>
    <row r="14" customFormat="false" ht="42" hidden="false" customHeight="true" outlineLevel="0" collapsed="false">
      <c r="A14" s="35" t="s">
        <v>308</v>
      </c>
      <c r="B14" s="33" t="s">
        <v>213</v>
      </c>
      <c r="C14" s="33" t="s">
        <v>309</v>
      </c>
      <c r="D14" s="33" t="s">
        <v>310</v>
      </c>
      <c r="E14" s="33" t="s">
        <v>311</v>
      </c>
      <c r="F14" s="33" t="s">
        <v>312</v>
      </c>
      <c r="G14" s="33" t="s">
        <v>313</v>
      </c>
      <c r="H14" s="33" t="s">
        <v>314</v>
      </c>
    </row>
    <row r="15" customFormat="false" ht="42" hidden="false" customHeight="true" outlineLevel="0" collapsed="false">
      <c r="A15" s="34" t="s">
        <v>315</v>
      </c>
      <c r="B15" s="30" t="s">
        <v>213</v>
      </c>
      <c r="C15" s="30" t="s">
        <v>316</v>
      </c>
      <c r="D15" s="30" t="s">
        <v>317</v>
      </c>
      <c r="E15" s="30" t="s">
        <v>311</v>
      </c>
      <c r="F15" s="30" t="s">
        <v>305</v>
      </c>
      <c r="G15" s="30" t="s">
        <v>318</v>
      </c>
      <c r="H15" s="30" t="s">
        <v>319</v>
      </c>
    </row>
    <row r="16" customFormat="false" ht="42" hidden="false" customHeight="true" outlineLevel="0" collapsed="false">
      <c r="A16" s="35" t="s">
        <v>320</v>
      </c>
      <c r="B16" s="33" t="s">
        <v>217</v>
      </c>
      <c r="C16" s="33" t="s">
        <v>321</v>
      </c>
      <c r="D16" s="33" t="s">
        <v>322</v>
      </c>
      <c r="E16" s="33" t="s">
        <v>323</v>
      </c>
      <c r="F16" s="33" t="s">
        <v>324</v>
      </c>
      <c r="G16" s="33" t="s">
        <v>325</v>
      </c>
      <c r="H16" s="33" t="s">
        <v>326</v>
      </c>
    </row>
    <row r="17" customFormat="false" ht="42" hidden="false" customHeight="true" outlineLevel="0" collapsed="false">
      <c r="A17" s="34" t="s">
        <v>327</v>
      </c>
      <c r="B17" s="30" t="s">
        <v>215</v>
      </c>
      <c r="C17" s="30" t="s">
        <v>321</v>
      </c>
      <c r="D17" s="30" t="s">
        <v>328</v>
      </c>
      <c r="E17" s="30" t="s">
        <v>329</v>
      </c>
      <c r="F17" s="30" t="s">
        <v>330</v>
      </c>
      <c r="G17" s="30" t="s">
        <v>331</v>
      </c>
      <c r="H17" s="30" t="s">
        <v>332</v>
      </c>
    </row>
    <row r="18" customFormat="false" ht="42" hidden="false" customHeight="true" outlineLevel="0" collapsed="false">
      <c r="A18" s="35" t="s">
        <v>333</v>
      </c>
      <c r="B18" s="33" t="s">
        <v>334</v>
      </c>
      <c r="C18" s="33" t="s">
        <v>335</v>
      </c>
      <c r="D18" s="33" t="s">
        <v>336</v>
      </c>
      <c r="E18" s="33" t="s">
        <v>329</v>
      </c>
      <c r="F18" s="33" t="s">
        <v>324</v>
      </c>
      <c r="G18" s="33" t="s">
        <v>331</v>
      </c>
      <c r="H18" s="33" t="s">
        <v>337</v>
      </c>
    </row>
    <row r="19" customFormat="false" ht="42" hidden="false" customHeight="true" outlineLevel="0" collapsed="false">
      <c r="A19" s="34" t="s">
        <v>338</v>
      </c>
      <c r="B19" s="30" t="s">
        <v>221</v>
      </c>
      <c r="C19" s="30" t="s">
        <v>339</v>
      </c>
      <c r="D19" s="30" t="s">
        <v>340</v>
      </c>
      <c r="E19" s="30" t="s">
        <v>341</v>
      </c>
      <c r="F19" s="30" t="s">
        <v>342</v>
      </c>
      <c r="G19" s="30" t="s">
        <v>343</v>
      </c>
      <c r="H19" s="30" t="s">
        <v>344</v>
      </c>
    </row>
    <row r="20" customFormat="false" ht="42" hidden="false" customHeight="true" outlineLevel="0" collapsed="false">
      <c r="A20" s="35" t="s">
        <v>345</v>
      </c>
      <c r="B20" s="33" t="s">
        <v>244</v>
      </c>
      <c r="C20" s="33" t="s">
        <v>346</v>
      </c>
      <c r="D20" s="33" t="s">
        <v>347</v>
      </c>
      <c r="E20" s="33" t="s">
        <v>348</v>
      </c>
      <c r="F20" s="33" t="s">
        <v>324</v>
      </c>
      <c r="G20" s="33" t="s">
        <v>349</v>
      </c>
      <c r="H20" s="33" t="s">
        <v>350</v>
      </c>
    </row>
    <row r="21" customFormat="false" ht="42" hidden="false" customHeight="true" outlineLevel="0" collapsed="false">
      <c r="A21" s="34" t="s">
        <v>351</v>
      </c>
      <c r="B21" s="30" t="s">
        <v>244</v>
      </c>
      <c r="C21" s="30" t="s">
        <v>352</v>
      </c>
      <c r="D21" s="30" t="s">
        <v>353</v>
      </c>
      <c r="E21" s="30" t="s">
        <v>283</v>
      </c>
      <c r="F21" s="30" t="s">
        <v>354</v>
      </c>
      <c r="G21" s="30" t="s">
        <v>355</v>
      </c>
      <c r="H21" s="30" t="s">
        <v>356</v>
      </c>
    </row>
    <row r="22" customFormat="false" ht="42" hidden="false" customHeight="true" outlineLevel="0" collapsed="false">
      <c r="A22" s="35" t="s">
        <v>357</v>
      </c>
      <c r="B22" s="33" t="s">
        <v>244</v>
      </c>
      <c r="C22" s="33" t="s">
        <v>358</v>
      </c>
      <c r="D22" s="33" t="s">
        <v>359</v>
      </c>
      <c r="E22" s="33" t="s">
        <v>360</v>
      </c>
      <c r="F22" s="33" t="s">
        <v>361</v>
      </c>
      <c r="G22" s="33" t="s">
        <v>362</v>
      </c>
      <c r="H22" s="33" t="s">
        <v>363</v>
      </c>
    </row>
    <row r="24" customFormat="false" ht="15" hidden="false" customHeight="true" outlineLevel="0" collapsed="false">
      <c r="A24" s="8" t="s">
        <v>364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3" min="2" style="1" width="20"/>
    <col collapsed="false" customWidth="true" hidden="false" outlineLevel="0" max="5" min="4" style="1" width="14"/>
    <col collapsed="false" customWidth="true" hidden="false" outlineLevel="0" max="6" min="6" style="1" width="48"/>
  </cols>
  <sheetData>
    <row r="1" customFormat="false" ht="17.25" hidden="false" customHeight="true" outlineLevel="0" collapsed="false">
      <c r="A1" s="7" t="s">
        <v>365</v>
      </c>
    </row>
    <row r="2" customFormat="false" ht="15" hidden="false" customHeight="true" outlineLevel="0" collapsed="false">
      <c r="A2" s="8" t="s">
        <v>366</v>
      </c>
    </row>
    <row r="4" customFormat="false" ht="23.25" hidden="false" customHeight="true" outlineLevel="0" collapsed="false">
      <c r="A4" s="9" t="s">
        <v>367</v>
      </c>
      <c r="B4" s="9" t="s">
        <v>368</v>
      </c>
      <c r="C4" s="9" t="s">
        <v>369</v>
      </c>
      <c r="D4" s="9" t="s">
        <v>370</v>
      </c>
      <c r="E4" s="9" t="s">
        <v>371</v>
      </c>
      <c r="F4" s="9" t="s">
        <v>372</v>
      </c>
    </row>
    <row r="5" customFormat="false" ht="72" hidden="false" customHeight="true" outlineLevel="0" collapsed="false">
      <c r="A5" s="34" t="s">
        <v>373</v>
      </c>
      <c r="B5" s="30" t="s">
        <v>374</v>
      </c>
      <c r="C5" s="30" t="s">
        <v>375</v>
      </c>
      <c r="D5" s="36" t="s">
        <v>376</v>
      </c>
      <c r="E5" s="36" t="s">
        <v>377</v>
      </c>
      <c r="F5" s="30" t="s">
        <v>378</v>
      </c>
    </row>
    <row r="6" customFormat="false" ht="72" hidden="false" customHeight="true" outlineLevel="0" collapsed="false">
      <c r="A6" s="35" t="s">
        <v>379</v>
      </c>
      <c r="B6" s="33" t="s">
        <v>380</v>
      </c>
      <c r="C6" s="33" t="s">
        <v>381</v>
      </c>
      <c r="D6" s="37" t="s">
        <v>382</v>
      </c>
      <c r="E6" s="37" t="s">
        <v>383</v>
      </c>
      <c r="F6" s="33" t="s">
        <v>384</v>
      </c>
    </row>
    <row r="7" customFormat="false" ht="72" hidden="false" customHeight="true" outlineLevel="0" collapsed="false">
      <c r="A7" s="34" t="s">
        <v>385</v>
      </c>
      <c r="B7" s="30" t="s">
        <v>386</v>
      </c>
      <c r="C7" s="30" t="s">
        <v>387</v>
      </c>
      <c r="D7" s="36" t="s">
        <v>388</v>
      </c>
      <c r="E7" s="36" t="s">
        <v>389</v>
      </c>
      <c r="F7" s="30" t="s">
        <v>390</v>
      </c>
    </row>
    <row r="8" customFormat="false" ht="72" hidden="false" customHeight="true" outlineLevel="0" collapsed="false">
      <c r="A8" s="35" t="s">
        <v>391</v>
      </c>
      <c r="B8" s="33" t="s">
        <v>392</v>
      </c>
      <c r="C8" s="33" t="s">
        <v>393</v>
      </c>
      <c r="D8" s="37" t="s">
        <v>394</v>
      </c>
      <c r="E8" s="37" t="s">
        <v>395</v>
      </c>
      <c r="F8" s="33" t="s">
        <v>396</v>
      </c>
    </row>
    <row r="9" customFormat="false" ht="72" hidden="false" customHeight="true" outlineLevel="0" collapsed="false">
      <c r="A9" s="34" t="s">
        <v>397</v>
      </c>
      <c r="B9" s="30" t="s">
        <v>398</v>
      </c>
      <c r="C9" s="30" t="s">
        <v>399</v>
      </c>
      <c r="D9" s="36" t="s">
        <v>400</v>
      </c>
      <c r="E9" s="36" t="s">
        <v>377</v>
      </c>
      <c r="F9" s="30" t="s">
        <v>401</v>
      </c>
    </row>
    <row r="10" customFormat="false" ht="72" hidden="false" customHeight="true" outlineLevel="0" collapsed="false">
      <c r="A10" s="35" t="s">
        <v>402</v>
      </c>
      <c r="B10" s="33" t="s">
        <v>403</v>
      </c>
      <c r="C10" s="33" t="s">
        <v>404</v>
      </c>
      <c r="D10" s="37" t="s">
        <v>382</v>
      </c>
      <c r="E10" s="37" t="s">
        <v>383</v>
      </c>
      <c r="F10" s="33" t="s">
        <v>405</v>
      </c>
    </row>
    <row r="11" customFormat="false" ht="72" hidden="false" customHeight="true" outlineLevel="0" collapsed="false">
      <c r="A11" s="34" t="s">
        <v>406</v>
      </c>
      <c r="B11" s="30" t="s">
        <v>407</v>
      </c>
      <c r="C11" s="30" t="s">
        <v>408</v>
      </c>
      <c r="D11" s="36" t="s">
        <v>409</v>
      </c>
      <c r="E11" s="36" t="s">
        <v>377</v>
      </c>
      <c r="F11" s="30" t="s">
        <v>410</v>
      </c>
    </row>
    <row r="12" customFormat="false" ht="72" hidden="false" customHeight="true" outlineLevel="0" collapsed="false">
      <c r="A12" s="35" t="s">
        <v>411</v>
      </c>
      <c r="B12" s="33" t="s">
        <v>412</v>
      </c>
      <c r="C12" s="33" t="s">
        <v>413</v>
      </c>
      <c r="D12" s="37" t="s">
        <v>414</v>
      </c>
      <c r="E12" s="37" t="s">
        <v>415</v>
      </c>
      <c r="F12" s="33" t="s">
        <v>416</v>
      </c>
    </row>
    <row r="14" customFormat="false" ht="15" hidden="false" customHeight="true" outlineLevel="0" collapsed="false">
      <c r="A14" s="8" t="s">
        <v>417</v>
      </c>
    </row>
    <row r="16" customFormat="false" ht="15" hidden="false" customHeight="true" outlineLevel="0" collapsed="false">
      <c r="A16" s="38" t="s">
        <v>418</v>
      </c>
    </row>
    <row r="17" customFormat="false" ht="15" hidden="false" customHeight="true" outlineLevel="0" collapsed="false">
      <c r="A17" s="39" t="s">
        <v>419</v>
      </c>
    </row>
    <row r="18" customFormat="false" ht="23.25" hidden="false" customHeight="true" outlineLevel="0" collapsed="false">
      <c r="A18" s="9" t="s">
        <v>420</v>
      </c>
      <c r="B18" s="9" t="s">
        <v>421</v>
      </c>
      <c r="C18" s="9" t="s">
        <v>422</v>
      </c>
      <c r="D18" s="9" t="s">
        <v>423</v>
      </c>
      <c r="E18" s="9" t="s">
        <v>424</v>
      </c>
      <c r="F18" s="9" t="s">
        <v>192</v>
      </c>
    </row>
    <row r="19" customFormat="false" ht="60" hidden="false" customHeight="true" outlineLevel="0" collapsed="false">
      <c r="A19" s="34" t="s">
        <v>425</v>
      </c>
      <c r="B19" s="30" t="s">
        <v>426</v>
      </c>
      <c r="C19" s="30" t="s">
        <v>427</v>
      </c>
      <c r="D19" s="36" t="s">
        <v>428</v>
      </c>
      <c r="E19" s="30" t="s">
        <v>429</v>
      </c>
      <c r="F19" s="30" t="s">
        <v>430</v>
      </c>
    </row>
    <row r="20" customFormat="false" ht="60" hidden="false" customHeight="true" outlineLevel="0" collapsed="false">
      <c r="A20" s="35" t="s">
        <v>431</v>
      </c>
      <c r="B20" s="33" t="s">
        <v>432</v>
      </c>
      <c r="C20" s="33" t="s">
        <v>433</v>
      </c>
      <c r="D20" s="37" t="s">
        <v>434</v>
      </c>
      <c r="E20" s="33" t="s">
        <v>435</v>
      </c>
      <c r="F20" s="33" t="s">
        <v>436</v>
      </c>
    </row>
    <row r="21" customFormat="false" ht="60" hidden="false" customHeight="true" outlineLevel="0" collapsed="false">
      <c r="A21" s="34" t="s">
        <v>437</v>
      </c>
      <c r="B21" s="30" t="s">
        <v>438</v>
      </c>
      <c r="C21" s="30" t="s">
        <v>439</v>
      </c>
      <c r="D21" s="36" t="s">
        <v>434</v>
      </c>
      <c r="E21" s="30" t="s">
        <v>440</v>
      </c>
      <c r="F21" s="30" t="s">
        <v>441</v>
      </c>
    </row>
    <row r="22" customFormat="false" ht="60" hidden="false" customHeight="true" outlineLevel="0" collapsed="false">
      <c r="A22" s="35" t="s">
        <v>442</v>
      </c>
      <c r="B22" s="33" t="s">
        <v>443</v>
      </c>
      <c r="C22" s="33" t="s">
        <v>444</v>
      </c>
      <c r="D22" s="37" t="s">
        <v>445</v>
      </c>
      <c r="E22" s="33" t="s">
        <v>446</v>
      </c>
      <c r="F22" s="33" t="s">
        <v>447</v>
      </c>
    </row>
    <row r="23" customFormat="false" ht="60" hidden="false" customHeight="true" outlineLevel="0" collapsed="false">
      <c r="A23" s="34" t="s">
        <v>448</v>
      </c>
      <c r="B23" s="30" t="s">
        <v>449</v>
      </c>
      <c r="C23" s="30" t="s">
        <v>450</v>
      </c>
      <c r="D23" s="36" t="s">
        <v>428</v>
      </c>
      <c r="E23" s="30" t="s">
        <v>451</v>
      </c>
      <c r="F23" s="30" t="s">
        <v>452</v>
      </c>
    </row>
    <row r="24" customFormat="false" ht="60" hidden="false" customHeight="true" outlineLevel="0" collapsed="false">
      <c r="A24" s="35" t="s">
        <v>453</v>
      </c>
      <c r="B24" s="33" t="s">
        <v>454</v>
      </c>
      <c r="C24" s="33" t="s">
        <v>455</v>
      </c>
      <c r="D24" s="37" t="s">
        <v>445</v>
      </c>
      <c r="E24" s="33" t="s">
        <v>456</v>
      </c>
      <c r="F24" s="33" t="s">
        <v>457</v>
      </c>
    </row>
    <row r="25" customFormat="false" ht="60" hidden="false" customHeight="true" outlineLevel="0" collapsed="false">
      <c r="A25" s="34" t="s">
        <v>458</v>
      </c>
      <c r="B25" s="30" t="s">
        <v>459</v>
      </c>
      <c r="C25" s="30" t="s">
        <v>460</v>
      </c>
      <c r="D25" s="36" t="s">
        <v>461</v>
      </c>
      <c r="E25" s="30" t="s">
        <v>462</v>
      </c>
      <c r="F25" s="30" t="s">
        <v>463</v>
      </c>
    </row>
    <row r="26" customFormat="false" ht="32.25" hidden="false" customHeight="true" outlineLevel="0" collapsed="false">
      <c r="A26" s="6" t="s">
        <v>464</v>
      </c>
      <c r="B26" s="6" t="s">
        <v>449</v>
      </c>
      <c r="C26" s="6" t="s">
        <v>465</v>
      </c>
      <c r="D26" s="6" t="s">
        <v>466</v>
      </c>
      <c r="E26" s="6" t="s">
        <v>467</v>
      </c>
      <c r="F26" s="6" t="s">
        <v>468</v>
      </c>
    </row>
    <row r="27" customFormat="false" ht="15" hidden="false" customHeight="true" outlineLevel="0" collapsed="false">
      <c r="A27" s="6" t="s">
        <v>469</v>
      </c>
      <c r="B27" s="6" t="s">
        <v>470</v>
      </c>
      <c r="C27" s="6" t="s">
        <v>471</v>
      </c>
      <c r="D27" s="6" t="s">
        <v>466</v>
      </c>
      <c r="E27" s="6" t="s">
        <v>472</v>
      </c>
      <c r="F27" s="6" t="s">
        <v>473</v>
      </c>
    </row>
    <row r="28" customFormat="false" ht="32.25" hidden="false" customHeight="true" outlineLevel="0" collapsed="false">
      <c r="A28" s="6" t="s">
        <v>474</v>
      </c>
      <c r="B28" s="6" t="s">
        <v>475</v>
      </c>
      <c r="C28" s="6" t="s">
        <v>476</v>
      </c>
      <c r="D28" s="6" t="s">
        <v>466</v>
      </c>
      <c r="E28" s="6" t="s">
        <v>477</v>
      </c>
      <c r="F28" s="6" t="s">
        <v>478</v>
      </c>
    </row>
    <row r="29" customFormat="false" ht="32.25" hidden="false" customHeight="true" outlineLevel="0" collapsed="false">
      <c r="A29" s="6" t="s">
        <v>479</v>
      </c>
      <c r="B29" s="6" t="s">
        <v>480</v>
      </c>
      <c r="C29" s="6" t="s">
        <v>481</v>
      </c>
      <c r="D29" s="6" t="s">
        <v>466</v>
      </c>
      <c r="E29" s="6" t="s">
        <v>482</v>
      </c>
      <c r="F29" s="6" t="s">
        <v>483</v>
      </c>
    </row>
    <row r="30" customFormat="false" ht="21.75" hidden="false" customHeight="true" outlineLevel="0" collapsed="false">
      <c r="A30" s="6" t="s">
        <v>484</v>
      </c>
      <c r="B30" s="6" t="s">
        <v>485</v>
      </c>
      <c r="C30" s="6" t="s">
        <v>486</v>
      </c>
      <c r="D30" s="6" t="s">
        <v>434</v>
      </c>
      <c r="E30" s="6" t="s">
        <v>487</v>
      </c>
      <c r="F30" s="6" t="s">
        <v>488</v>
      </c>
    </row>
    <row r="32" customFormat="false" ht="168.75" hidden="false" customHeight="true" outlineLevel="0" collapsed="false">
      <c r="A32" s="40" t="s">
        <v>489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0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F46" activeCellId="0" sqref="F46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4" min="2" style="1" width="22"/>
    <col collapsed="false" customWidth="true" hidden="false" outlineLevel="0" max="5" min="5" style="1" width="18"/>
    <col collapsed="false" customWidth="true" hidden="false" outlineLevel="0" max="6" min="6" style="1" width="38"/>
  </cols>
  <sheetData>
    <row r="1" customFormat="false" ht="17.25" hidden="false" customHeight="true" outlineLevel="0" collapsed="false">
      <c r="A1" s="7" t="s">
        <v>490</v>
      </c>
    </row>
    <row r="2" customFormat="false" ht="15" hidden="false" customHeight="true" outlineLevel="0" collapsed="false">
      <c r="A2" s="8" t="s">
        <v>491</v>
      </c>
    </row>
    <row r="4" customFormat="false" ht="23.25" hidden="false" customHeight="true" outlineLevel="0" collapsed="false">
      <c r="A4" s="9" t="s">
        <v>103</v>
      </c>
      <c r="B4" s="9" t="s">
        <v>492</v>
      </c>
      <c r="C4" s="9" t="s">
        <v>493</v>
      </c>
      <c r="D4" s="9" t="s">
        <v>192</v>
      </c>
      <c r="E4" s="9"/>
      <c r="F4" s="9"/>
    </row>
    <row r="5" customFormat="false" ht="30" hidden="false" customHeight="true" outlineLevel="0" collapsed="false">
      <c r="A5" s="10" t="n">
        <v>1979</v>
      </c>
      <c r="B5" s="16" t="n">
        <v>19553</v>
      </c>
      <c r="C5" s="10"/>
      <c r="D5" s="11" t="s">
        <v>494</v>
      </c>
      <c r="E5" s="11"/>
      <c r="F5" s="11"/>
    </row>
    <row r="6" customFormat="false" ht="30" hidden="false" customHeight="true" outlineLevel="0" collapsed="false">
      <c r="A6" s="13" t="n">
        <v>1990</v>
      </c>
      <c r="B6" s="17" t="n">
        <v>17695</v>
      </c>
      <c r="C6" s="13"/>
      <c r="D6" s="14"/>
      <c r="E6" s="14"/>
      <c r="F6" s="14"/>
    </row>
    <row r="7" customFormat="false" ht="30" hidden="false" customHeight="true" outlineLevel="0" collapsed="false">
      <c r="A7" s="10" t="n">
        <v>2000</v>
      </c>
      <c r="B7" s="16" t="n">
        <v>17263</v>
      </c>
      <c r="C7" s="10"/>
      <c r="D7" s="11" t="s">
        <v>495</v>
      </c>
      <c r="E7" s="11"/>
      <c r="F7" s="11"/>
    </row>
    <row r="8" customFormat="false" ht="30" hidden="false" customHeight="true" outlineLevel="0" collapsed="false">
      <c r="A8" s="13" t="n">
        <v>2001</v>
      </c>
      <c r="B8" s="17" t="n">
        <v>16441</v>
      </c>
      <c r="C8" s="13" t="n">
        <v>-822</v>
      </c>
      <c r="D8" s="14" t="s">
        <v>496</v>
      </c>
      <c r="E8" s="14"/>
      <c r="F8" s="14"/>
    </row>
    <row r="9" customFormat="false" ht="30" hidden="false" customHeight="true" outlineLevel="0" collapsed="false">
      <c r="A9" s="10" t="n">
        <v>2007</v>
      </c>
      <c r="B9" s="16" t="n">
        <v>13879</v>
      </c>
      <c r="C9" s="10"/>
      <c r="D9" s="11" t="s">
        <v>497</v>
      </c>
      <c r="E9" s="11"/>
      <c r="F9" s="11"/>
    </row>
    <row r="10" customFormat="false" ht="30" hidden="false" customHeight="true" outlineLevel="0" collapsed="false">
      <c r="A10" s="13" t="n">
        <v>2010</v>
      </c>
      <c r="B10" s="17" t="n">
        <v>11529</v>
      </c>
      <c r="C10" s="13"/>
      <c r="D10" s="14" t="s">
        <v>498</v>
      </c>
      <c r="E10" s="14"/>
      <c r="F10" s="14"/>
    </row>
    <row r="11" customFormat="false" ht="30" hidden="false" customHeight="true" outlineLevel="0" collapsed="false">
      <c r="A11" s="10" t="n">
        <v>2017</v>
      </c>
      <c r="B11" s="16" t="n">
        <v>12424</v>
      </c>
      <c r="C11" s="10"/>
      <c r="D11" s="11" t="s">
        <v>499</v>
      </c>
      <c r="E11" s="11"/>
      <c r="F11" s="11"/>
    </row>
    <row r="12" customFormat="false" ht="30" hidden="false" customHeight="true" outlineLevel="0" collapsed="false">
      <c r="A12" s="13" t="n">
        <v>2020</v>
      </c>
      <c r="B12" s="17" t="n">
        <v>11508</v>
      </c>
      <c r="C12" s="13"/>
      <c r="D12" s="14" t="s">
        <v>500</v>
      </c>
      <c r="E12" s="14"/>
      <c r="F12" s="14"/>
    </row>
    <row r="13" customFormat="false" ht="30" hidden="false" customHeight="true" outlineLevel="0" collapsed="false">
      <c r="A13" s="10" t="n">
        <v>2024</v>
      </c>
      <c r="B13" s="16" t="n">
        <v>12830</v>
      </c>
      <c r="C13" s="10"/>
      <c r="D13" s="11" t="s">
        <v>501</v>
      </c>
      <c r="E13" s="11"/>
      <c r="F13" s="11"/>
    </row>
    <row r="16" customFormat="false" ht="15" hidden="false" customHeight="true" outlineLevel="0" collapsed="false">
      <c r="A16" s="38" t="s">
        <v>502</v>
      </c>
    </row>
    <row r="17" customFormat="false" ht="15" hidden="false" customHeight="true" outlineLevel="0" collapsed="false">
      <c r="A17" s="9" t="s">
        <v>503</v>
      </c>
      <c r="B17" s="9" t="s">
        <v>504</v>
      </c>
      <c r="C17" s="9" t="s">
        <v>505</v>
      </c>
      <c r="D17" s="9" t="s">
        <v>506</v>
      </c>
      <c r="E17" s="9" t="s">
        <v>507</v>
      </c>
      <c r="F17" s="9" t="s">
        <v>508</v>
      </c>
    </row>
    <row r="18" customFormat="false" ht="69.75" hidden="false" customHeight="true" outlineLevel="0" collapsed="false">
      <c r="A18" s="34" t="s">
        <v>509</v>
      </c>
      <c r="B18" s="30" t="s">
        <v>510</v>
      </c>
      <c r="C18" s="30" t="s">
        <v>511</v>
      </c>
      <c r="D18" s="30" t="s">
        <v>512</v>
      </c>
      <c r="E18" s="30" t="s">
        <v>513</v>
      </c>
      <c r="F18" s="30" t="s">
        <v>514</v>
      </c>
    </row>
    <row r="19" customFormat="false" ht="69.75" hidden="false" customHeight="true" outlineLevel="0" collapsed="false">
      <c r="A19" s="35" t="s">
        <v>515</v>
      </c>
      <c r="B19" s="33" t="s">
        <v>516</v>
      </c>
      <c r="C19" s="33" t="s">
        <v>517</v>
      </c>
      <c r="D19" s="33" t="s">
        <v>518</v>
      </c>
      <c r="E19" s="33" t="s">
        <v>519</v>
      </c>
      <c r="F19" s="33" t="s">
        <v>520</v>
      </c>
    </row>
    <row r="20" customFormat="false" ht="69.75" hidden="false" customHeight="true" outlineLevel="0" collapsed="false">
      <c r="A20" s="34" t="s">
        <v>521</v>
      </c>
      <c r="B20" s="30" t="s">
        <v>522</v>
      </c>
      <c r="C20" s="30" t="s">
        <v>523</v>
      </c>
      <c r="D20" s="30" t="s">
        <v>518</v>
      </c>
      <c r="E20" s="30" t="s">
        <v>524</v>
      </c>
      <c r="F20" s="30" t="s">
        <v>525</v>
      </c>
    </row>
    <row r="21" customFormat="false" ht="69.75" hidden="false" customHeight="true" outlineLevel="0" collapsed="false">
      <c r="A21" s="35" t="s">
        <v>526</v>
      </c>
      <c r="B21" s="33" t="s">
        <v>527</v>
      </c>
      <c r="C21" s="33" t="s">
        <v>528</v>
      </c>
      <c r="D21" s="33" t="s">
        <v>529</v>
      </c>
      <c r="E21" s="33" t="s">
        <v>530</v>
      </c>
      <c r="F21" s="33" t="s">
        <v>531</v>
      </c>
    </row>
    <row r="22" customFormat="false" ht="69.75" hidden="false" customHeight="true" outlineLevel="0" collapsed="false">
      <c r="A22" s="34" t="s">
        <v>532</v>
      </c>
      <c r="B22" s="30" t="s">
        <v>533</v>
      </c>
      <c r="C22" s="30" t="s">
        <v>534</v>
      </c>
      <c r="D22" s="30" t="s">
        <v>535</v>
      </c>
      <c r="E22" s="30" t="s">
        <v>536</v>
      </c>
      <c r="F22" s="30" t="s">
        <v>537</v>
      </c>
    </row>
    <row r="23" customFormat="false" ht="69.75" hidden="false" customHeight="true" outlineLevel="0" collapsed="false">
      <c r="A23" s="35" t="s">
        <v>538</v>
      </c>
      <c r="B23" s="33" t="s">
        <v>539</v>
      </c>
      <c r="C23" s="33" t="s">
        <v>540</v>
      </c>
      <c r="D23" s="33" t="s">
        <v>541</v>
      </c>
      <c r="E23" s="33" t="s">
        <v>542</v>
      </c>
      <c r="F23" s="33" t="s">
        <v>543</v>
      </c>
    </row>
    <row r="25" customFormat="false" ht="15" hidden="false" customHeight="true" outlineLevel="0" collapsed="false">
      <c r="A25" s="8" t="s">
        <v>544</v>
      </c>
    </row>
    <row r="26" customFormat="false" ht="15.75" hidden="false" customHeight="true" outlineLevel="0" collapsed="false">
      <c r="A26" s="38" t="s">
        <v>545</v>
      </c>
    </row>
    <row r="27" customFormat="false" ht="25.5" hidden="false" customHeight="true" outlineLevel="0" collapsed="false">
      <c r="A27" s="9" t="s">
        <v>103</v>
      </c>
      <c r="B27" s="9" t="s">
        <v>492</v>
      </c>
      <c r="C27" s="9" t="s">
        <v>546</v>
      </c>
      <c r="D27" s="9"/>
      <c r="E27" s="9"/>
      <c r="F27" s="9"/>
    </row>
    <row r="28" customFormat="false" ht="25.5" hidden="false" customHeight="true" outlineLevel="0" collapsed="false">
      <c r="A28" s="19" t="n">
        <v>1973</v>
      </c>
      <c r="B28" s="41" t="n">
        <v>19100</v>
      </c>
      <c r="C28" s="11" t="s">
        <v>547</v>
      </c>
    </row>
    <row r="29" customFormat="false" ht="25.5" hidden="false" customHeight="true" outlineLevel="0" collapsed="false">
      <c r="A29" s="21" t="n">
        <v>1979</v>
      </c>
      <c r="B29" s="42" t="n">
        <v>19553</v>
      </c>
      <c r="C29" s="14" t="s">
        <v>548</v>
      </c>
    </row>
    <row r="30" customFormat="false" ht="25.5" hidden="false" customHeight="true" outlineLevel="0" collapsed="false">
      <c r="A30" s="19" t="n">
        <v>1983</v>
      </c>
      <c r="B30" s="41" t="n">
        <v>16600</v>
      </c>
      <c r="C30" s="11" t="s">
        <v>549</v>
      </c>
    </row>
    <row r="31" customFormat="false" ht="25.5" hidden="false" customHeight="true" outlineLevel="0" collapsed="false">
      <c r="A31" s="21" t="n">
        <v>1990</v>
      </c>
      <c r="B31" s="42" t="n">
        <v>17695</v>
      </c>
      <c r="C31" s="14"/>
    </row>
    <row r="32" customFormat="false" ht="25.5" hidden="false" customHeight="true" outlineLevel="0" collapsed="false">
      <c r="A32" s="19" t="n">
        <v>1994</v>
      </c>
      <c r="B32" s="41" t="n">
        <v>17019</v>
      </c>
      <c r="C32" s="11"/>
    </row>
    <row r="33" customFormat="false" ht="25.5" hidden="false" customHeight="true" outlineLevel="0" collapsed="false">
      <c r="A33" s="21" t="n">
        <v>1998</v>
      </c>
      <c r="B33" s="42" t="n">
        <v>17560</v>
      </c>
      <c r="C33" s="14" t="s">
        <v>550</v>
      </c>
    </row>
    <row r="34" customFormat="false" ht="25.5" hidden="false" customHeight="true" outlineLevel="0" collapsed="false">
      <c r="A34" s="19" t="n">
        <v>2000</v>
      </c>
      <c r="B34" s="41" t="n">
        <v>17263</v>
      </c>
      <c r="C34" s="11" t="s">
        <v>551</v>
      </c>
    </row>
    <row r="35" customFormat="false" ht="25.5" hidden="false" customHeight="true" outlineLevel="0" collapsed="false">
      <c r="A35" s="21" t="n">
        <v>2002</v>
      </c>
      <c r="B35" s="42" t="n">
        <v>15256</v>
      </c>
      <c r="C35" s="14"/>
    </row>
    <row r="36" customFormat="false" ht="25.5" hidden="false" customHeight="true" outlineLevel="0" collapsed="false">
      <c r="A36" s="19" t="n">
        <v>2004</v>
      </c>
      <c r="B36" s="41" t="n">
        <v>14325</v>
      </c>
      <c r="C36" s="11"/>
    </row>
    <row r="37" customFormat="false" ht="25.5" hidden="false" customHeight="true" outlineLevel="0" collapsed="false">
      <c r="A37" s="21" t="n">
        <v>2007</v>
      </c>
      <c r="B37" s="42" t="n">
        <v>13879</v>
      </c>
      <c r="C37" s="14" t="s">
        <v>552</v>
      </c>
    </row>
    <row r="38" customFormat="false" ht="25.5" hidden="false" customHeight="true" outlineLevel="0" collapsed="false">
      <c r="A38" s="19" t="n">
        <v>2009</v>
      </c>
      <c r="B38" s="41" t="n">
        <v>11528</v>
      </c>
      <c r="C38" s="11" t="s">
        <v>553</v>
      </c>
    </row>
    <row r="39" customFormat="false" ht="25.5" hidden="false" customHeight="true" outlineLevel="0" collapsed="false">
      <c r="A39" s="21" t="n">
        <v>2010</v>
      </c>
      <c r="B39" s="42" t="n">
        <v>11529</v>
      </c>
      <c r="C39" s="14"/>
    </row>
    <row r="40" customFormat="false" ht="25.5" hidden="false" customHeight="true" outlineLevel="0" collapsed="false">
      <c r="A40" s="19" t="n">
        <v>2012</v>
      </c>
      <c r="B40" s="41" t="n">
        <v>11945</v>
      </c>
      <c r="C40" s="11" t="s">
        <v>554</v>
      </c>
    </row>
    <row r="41" customFormat="false" ht="25.5" hidden="false" customHeight="true" outlineLevel="0" collapsed="false">
      <c r="A41" s="21" t="n">
        <v>2014</v>
      </c>
      <c r="B41" s="42" t="n">
        <v>12157</v>
      </c>
      <c r="C41" s="14"/>
    </row>
    <row r="42" customFormat="false" ht="25.5" hidden="false" customHeight="true" outlineLevel="0" collapsed="false">
      <c r="A42" s="19" t="n">
        <v>2016</v>
      </c>
      <c r="B42" s="41" t="n">
        <v>12345</v>
      </c>
      <c r="C42" s="11"/>
    </row>
    <row r="43" customFormat="false" ht="25.5" hidden="false" customHeight="true" outlineLevel="0" collapsed="false">
      <c r="A43" s="21" t="n">
        <v>2019</v>
      </c>
      <c r="B43" s="42" t="n">
        <v>12835</v>
      </c>
      <c r="C43" s="14" t="s">
        <v>555</v>
      </c>
    </row>
    <row r="44" customFormat="false" ht="25.5" hidden="false" customHeight="true" outlineLevel="0" collapsed="false">
      <c r="A44" s="19" t="n">
        <v>2020</v>
      </c>
      <c r="B44" s="41" t="n">
        <v>11508</v>
      </c>
      <c r="C44" s="11" t="s">
        <v>556</v>
      </c>
    </row>
    <row r="45" customFormat="false" ht="25.5" hidden="false" customHeight="true" outlineLevel="0" collapsed="false">
      <c r="A45" s="21" t="n">
        <v>2021</v>
      </c>
      <c r="B45" s="42" t="n">
        <v>12237</v>
      </c>
      <c r="C45" s="14"/>
    </row>
    <row r="46" customFormat="false" ht="25.5" hidden="false" customHeight="true" outlineLevel="0" collapsed="false">
      <c r="A46" s="19" t="n">
        <v>2022</v>
      </c>
      <c r="B46" s="41" t="n">
        <v>12704</v>
      </c>
      <c r="C46" s="11" t="s">
        <v>557</v>
      </c>
    </row>
    <row r="47" customFormat="false" ht="25.5" hidden="false" customHeight="true" outlineLevel="0" collapsed="false">
      <c r="A47" s="21" t="n">
        <v>2023</v>
      </c>
      <c r="B47" s="42" t="n">
        <v>12789</v>
      </c>
      <c r="C47" s="14"/>
    </row>
    <row r="48" customFormat="false" ht="25.5" hidden="false" customHeight="true" outlineLevel="0" collapsed="false">
      <c r="A48" s="19" t="n">
        <v>2024</v>
      </c>
      <c r="B48" s="41" t="n">
        <v>12830</v>
      </c>
      <c r="C48" s="11" t="s">
        <v>558</v>
      </c>
    </row>
    <row r="50" customFormat="false" ht="15" hidden="false" customHeight="true" outlineLevel="0" collapsed="false">
      <c r="A50" s="8" t="s">
        <v>559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22"/>
    <col collapsed="false" customWidth="true" hidden="false" outlineLevel="0" max="3" min="3" style="1" width="18"/>
    <col collapsed="false" customWidth="true" hidden="false" outlineLevel="0" max="5" min="4" style="1" width="14"/>
    <col collapsed="false" customWidth="true" hidden="false" outlineLevel="0" max="6" min="6" style="1" width="18"/>
    <col collapsed="false" customWidth="true" hidden="false" outlineLevel="0" max="7" min="7" style="1" width="42"/>
  </cols>
  <sheetData>
    <row r="1" customFormat="false" ht="17.25" hidden="false" customHeight="true" outlineLevel="0" collapsed="false">
      <c r="A1" s="7" t="s">
        <v>560</v>
      </c>
    </row>
    <row r="2" customFormat="false" ht="15" hidden="false" customHeight="true" outlineLevel="0" collapsed="false">
      <c r="A2" s="8" t="s">
        <v>561</v>
      </c>
    </row>
    <row r="4" customFormat="false" ht="15" hidden="false" customHeight="true" outlineLevel="0" collapsed="false">
      <c r="A4" s="9" t="s">
        <v>562</v>
      </c>
      <c r="B4" s="9" t="s">
        <v>563</v>
      </c>
      <c r="C4" s="9" t="s">
        <v>564</v>
      </c>
      <c r="D4" s="9" t="s">
        <v>565</v>
      </c>
      <c r="E4" s="9" t="s">
        <v>371</v>
      </c>
      <c r="F4" s="9" t="s">
        <v>566</v>
      </c>
      <c r="G4" s="9" t="s">
        <v>567</v>
      </c>
    </row>
    <row r="5" customFormat="false" ht="51.75" hidden="false" customHeight="true" outlineLevel="0" collapsed="false">
      <c r="A5" s="34" t="s">
        <v>568</v>
      </c>
      <c r="B5" s="36" t="s">
        <v>569</v>
      </c>
      <c r="C5" s="36" t="s">
        <v>570</v>
      </c>
      <c r="D5" s="36" t="s">
        <v>571</v>
      </c>
      <c r="E5" s="36" t="s">
        <v>572</v>
      </c>
      <c r="F5" s="36" t="s">
        <v>573</v>
      </c>
      <c r="G5" s="30" t="s">
        <v>574</v>
      </c>
    </row>
    <row r="6" customFormat="false" ht="51.75" hidden="false" customHeight="true" outlineLevel="0" collapsed="false">
      <c r="A6" s="35" t="s">
        <v>575</v>
      </c>
      <c r="B6" s="37" t="s">
        <v>576</v>
      </c>
      <c r="C6" s="37" t="s">
        <v>570</v>
      </c>
      <c r="D6" s="37" t="s">
        <v>571</v>
      </c>
      <c r="E6" s="37" t="s">
        <v>572</v>
      </c>
      <c r="F6" s="37" t="s">
        <v>577</v>
      </c>
      <c r="G6" s="33" t="s">
        <v>578</v>
      </c>
    </row>
    <row r="7" customFormat="false" ht="51.75" hidden="false" customHeight="true" outlineLevel="0" collapsed="false">
      <c r="A7" s="34" t="s">
        <v>579</v>
      </c>
      <c r="B7" s="36" t="s">
        <v>580</v>
      </c>
      <c r="C7" s="36" t="s">
        <v>581</v>
      </c>
      <c r="D7" s="36" t="s">
        <v>582</v>
      </c>
      <c r="E7" s="36" t="s">
        <v>395</v>
      </c>
      <c r="F7" s="36" t="s">
        <v>583</v>
      </c>
      <c r="G7" s="30" t="s">
        <v>584</v>
      </c>
    </row>
    <row r="8" customFormat="false" ht="51.75" hidden="false" customHeight="true" outlineLevel="0" collapsed="false">
      <c r="A8" s="35" t="s">
        <v>585</v>
      </c>
      <c r="B8" s="37" t="s">
        <v>586</v>
      </c>
      <c r="C8" s="37" t="s">
        <v>587</v>
      </c>
      <c r="D8" s="37" t="s">
        <v>588</v>
      </c>
      <c r="E8" s="37" t="s">
        <v>395</v>
      </c>
      <c r="F8" s="37" t="s">
        <v>589</v>
      </c>
      <c r="G8" s="33" t="s">
        <v>590</v>
      </c>
    </row>
    <row r="9" customFormat="false" ht="51.75" hidden="false" customHeight="true" outlineLevel="0" collapsed="false">
      <c r="A9" s="34" t="s">
        <v>591</v>
      </c>
      <c r="B9" s="36" t="s">
        <v>592</v>
      </c>
      <c r="C9" s="36" t="s">
        <v>593</v>
      </c>
      <c r="D9" s="36" t="s">
        <v>594</v>
      </c>
      <c r="E9" s="36" t="s">
        <v>572</v>
      </c>
      <c r="F9" s="36" t="s">
        <v>595</v>
      </c>
      <c r="G9" s="30" t="s">
        <v>596</v>
      </c>
    </row>
    <row r="10" customFormat="false" ht="51.75" hidden="false" customHeight="true" outlineLevel="0" collapsed="false">
      <c r="A10" s="35" t="s">
        <v>597</v>
      </c>
      <c r="B10" s="37" t="s">
        <v>598</v>
      </c>
      <c r="C10" s="37" t="s">
        <v>581</v>
      </c>
      <c r="D10" s="37" t="s">
        <v>599</v>
      </c>
      <c r="E10" s="37" t="s">
        <v>377</v>
      </c>
      <c r="F10" s="37" t="s">
        <v>600</v>
      </c>
      <c r="G10" s="33" t="s">
        <v>601</v>
      </c>
    </row>
    <row r="11" customFormat="false" ht="51.75" hidden="false" customHeight="true" outlineLevel="0" collapsed="false">
      <c r="A11" s="34" t="s">
        <v>602</v>
      </c>
      <c r="B11" s="36" t="s">
        <v>603</v>
      </c>
      <c r="C11" s="36" t="s">
        <v>604</v>
      </c>
      <c r="D11" s="36" t="s">
        <v>599</v>
      </c>
      <c r="E11" s="36" t="s">
        <v>383</v>
      </c>
      <c r="F11" s="36" t="s">
        <v>605</v>
      </c>
      <c r="G11" s="30" t="s">
        <v>606</v>
      </c>
    </row>
    <row r="12" customFormat="false" ht="51.75" hidden="false" customHeight="true" outlineLevel="0" collapsed="false">
      <c r="A12" s="35" t="s">
        <v>607</v>
      </c>
      <c r="B12" s="37" t="s">
        <v>608</v>
      </c>
      <c r="C12" s="37" t="s">
        <v>570</v>
      </c>
      <c r="D12" s="37" t="s">
        <v>594</v>
      </c>
      <c r="E12" s="37" t="s">
        <v>572</v>
      </c>
      <c r="F12" s="37" t="s">
        <v>609</v>
      </c>
      <c r="G12" s="33" t="s">
        <v>610</v>
      </c>
    </row>
    <row r="13" customFormat="false" ht="51.75" hidden="false" customHeight="true" outlineLevel="0" collapsed="false">
      <c r="A13" s="34" t="s">
        <v>611</v>
      </c>
      <c r="B13" s="36" t="s">
        <v>612</v>
      </c>
      <c r="C13" s="36" t="s">
        <v>613</v>
      </c>
      <c r="D13" s="36" t="s">
        <v>614</v>
      </c>
      <c r="E13" s="36" t="s">
        <v>415</v>
      </c>
      <c r="F13" s="36" t="s">
        <v>615</v>
      </c>
      <c r="G13" s="30" t="s">
        <v>616</v>
      </c>
    </row>
    <row r="14" customFormat="false" ht="51.75" hidden="false" customHeight="true" outlineLevel="0" collapsed="false">
      <c r="A14" s="35" t="s">
        <v>617</v>
      </c>
      <c r="B14" s="37" t="s">
        <v>612</v>
      </c>
      <c r="C14" s="37" t="s">
        <v>604</v>
      </c>
      <c r="D14" s="37" t="s">
        <v>599</v>
      </c>
      <c r="E14" s="37" t="s">
        <v>383</v>
      </c>
      <c r="F14" s="37" t="s">
        <v>618</v>
      </c>
      <c r="G14" s="33" t="s">
        <v>619</v>
      </c>
    </row>
    <row r="15" customFormat="false" ht="51.75" hidden="false" customHeight="true" outlineLevel="0" collapsed="false">
      <c r="A15" s="34" t="s">
        <v>620</v>
      </c>
      <c r="B15" s="36" t="s">
        <v>598</v>
      </c>
      <c r="C15" s="36" t="s">
        <v>587</v>
      </c>
      <c r="D15" s="36" t="s">
        <v>588</v>
      </c>
      <c r="E15" s="36" t="s">
        <v>395</v>
      </c>
      <c r="F15" s="36" t="s">
        <v>621</v>
      </c>
      <c r="G15" s="30" t="s">
        <v>622</v>
      </c>
    </row>
    <row r="16" customFormat="false" ht="51.75" hidden="false" customHeight="true" outlineLevel="0" collapsed="false">
      <c r="A16" s="35" t="s">
        <v>623</v>
      </c>
      <c r="B16" s="37" t="s">
        <v>624</v>
      </c>
      <c r="C16" s="37" t="s">
        <v>625</v>
      </c>
      <c r="D16" s="37" t="s">
        <v>599</v>
      </c>
      <c r="E16" s="37" t="s">
        <v>415</v>
      </c>
      <c r="F16" s="37" t="s">
        <v>626</v>
      </c>
      <c r="G16" s="33" t="s">
        <v>627</v>
      </c>
    </row>
    <row r="17" customFormat="false" ht="51.75" hidden="false" customHeight="true" outlineLevel="0" collapsed="false">
      <c r="A17" s="34" t="s">
        <v>628</v>
      </c>
      <c r="B17" s="36" t="s">
        <v>612</v>
      </c>
      <c r="C17" s="36" t="s">
        <v>604</v>
      </c>
      <c r="D17" s="36" t="s">
        <v>599</v>
      </c>
      <c r="E17" s="36" t="s">
        <v>383</v>
      </c>
      <c r="F17" s="36" t="s">
        <v>629</v>
      </c>
      <c r="G17" s="30" t="s">
        <v>630</v>
      </c>
    </row>
    <row r="18" customFormat="false" ht="51.75" hidden="false" customHeight="true" outlineLevel="0" collapsed="false">
      <c r="A18" s="35" t="s">
        <v>631</v>
      </c>
      <c r="B18" s="37" t="s">
        <v>632</v>
      </c>
      <c r="C18" s="37" t="s">
        <v>633</v>
      </c>
      <c r="D18" s="37" t="s">
        <v>634</v>
      </c>
      <c r="E18" s="37" t="s">
        <v>635</v>
      </c>
      <c r="F18" s="37" t="s">
        <v>636</v>
      </c>
      <c r="G18" s="33" t="s">
        <v>637</v>
      </c>
    </row>
    <row r="19" customFormat="false" ht="51.75" hidden="false" customHeight="true" outlineLevel="0" collapsed="false">
      <c r="A19" s="34" t="s">
        <v>638</v>
      </c>
      <c r="B19" s="36" t="s">
        <v>632</v>
      </c>
      <c r="C19" s="36" t="s">
        <v>633</v>
      </c>
      <c r="D19" s="36" t="s">
        <v>634</v>
      </c>
      <c r="E19" s="36" t="s">
        <v>635</v>
      </c>
      <c r="F19" s="36" t="s">
        <v>639</v>
      </c>
      <c r="G19" s="30" t="s">
        <v>640</v>
      </c>
    </row>
    <row r="20" customFormat="false" ht="51.75" hidden="false" customHeight="true" outlineLevel="0" collapsed="false">
      <c r="A20" s="35" t="s">
        <v>641</v>
      </c>
      <c r="B20" s="37" t="s">
        <v>632</v>
      </c>
      <c r="C20" s="37" t="s">
        <v>642</v>
      </c>
      <c r="D20" s="37" t="s">
        <v>634</v>
      </c>
      <c r="E20" s="37" t="s">
        <v>635</v>
      </c>
      <c r="F20" s="37" t="s">
        <v>643</v>
      </c>
      <c r="G20" s="33" t="s">
        <v>644</v>
      </c>
    </row>
    <row r="21" customFormat="false" ht="51.75" hidden="false" customHeight="true" outlineLevel="0" collapsed="false">
      <c r="A21" s="34" t="s">
        <v>645</v>
      </c>
      <c r="B21" s="36" t="s">
        <v>632</v>
      </c>
      <c r="C21" s="36" t="s">
        <v>633</v>
      </c>
      <c r="D21" s="36" t="s">
        <v>634</v>
      </c>
      <c r="E21" s="36" t="s">
        <v>635</v>
      </c>
      <c r="F21" s="36" t="s">
        <v>646</v>
      </c>
      <c r="G21" s="30" t="s">
        <v>647</v>
      </c>
    </row>
    <row r="23" customFormat="false" ht="15" hidden="false" customHeight="true" outlineLevel="0" collapsed="false">
      <c r="A23" s="8" t="s">
        <v>648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6"/>
  <sheetViews>
    <sheetView showFormulas="false" showGridLines="true" showRowColHeaders="true" showZeros="true" rightToLeft="false" tabSelected="true" showOutlineSymbols="true" defaultGridColor="true" view="normal" topLeftCell="A14" colorId="64" zoomScale="100" zoomScaleNormal="100" zoomScalePageLayoutView="100" workbookViewId="0">
      <selection pane="topLeft" activeCell="F40" activeCellId="0" sqref="F40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6" min="2" style="1" width="20"/>
    <col collapsed="false" customWidth="true" hidden="false" outlineLevel="0" max="7" min="7" style="1" width="38"/>
  </cols>
  <sheetData>
    <row r="1" customFormat="false" ht="17.25" hidden="false" customHeight="true" outlineLevel="0" collapsed="false">
      <c r="A1" s="7" t="s">
        <v>649</v>
      </c>
    </row>
    <row r="2" customFormat="false" ht="15" hidden="false" customHeight="true" outlineLevel="0" collapsed="false">
      <c r="A2" s="8" t="s">
        <v>650</v>
      </c>
    </row>
    <row r="4" customFormat="false" ht="34.5" hidden="false" customHeight="true" outlineLevel="0" collapsed="false">
      <c r="A4" s="9" t="s">
        <v>205</v>
      </c>
      <c r="B4" s="9" t="s">
        <v>651</v>
      </c>
      <c r="C4" s="9" t="s">
        <v>652</v>
      </c>
      <c r="D4" s="9" t="s">
        <v>653</v>
      </c>
      <c r="E4" s="9" t="s">
        <v>654</v>
      </c>
      <c r="F4" s="9" t="s">
        <v>655</v>
      </c>
      <c r="G4" s="9" t="s">
        <v>656</v>
      </c>
    </row>
    <row r="5" customFormat="false" ht="69.75" hidden="false" customHeight="true" outlineLevel="0" collapsed="false">
      <c r="A5" s="34" t="s">
        <v>209</v>
      </c>
      <c r="B5" s="43" t="n">
        <v>1012</v>
      </c>
      <c r="C5" s="43" t="n">
        <v>45.6</v>
      </c>
      <c r="D5" s="43" t="n">
        <v>0.72</v>
      </c>
      <c r="E5" s="43" t="s">
        <v>657</v>
      </c>
      <c r="F5" s="30" t="s">
        <v>658</v>
      </c>
      <c r="G5" s="30" t="s">
        <v>659</v>
      </c>
    </row>
    <row r="6" customFormat="false" ht="69.75" hidden="false" customHeight="true" outlineLevel="0" collapsed="false">
      <c r="A6" s="35" t="s">
        <v>217</v>
      </c>
      <c r="B6" s="44" t="n">
        <v>419</v>
      </c>
      <c r="C6" s="44" t="n">
        <v>49</v>
      </c>
      <c r="D6" s="44" t="n">
        <v>1.2</v>
      </c>
      <c r="E6" s="44" t="s">
        <v>660</v>
      </c>
      <c r="F6" s="33" t="s">
        <v>661</v>
      </c>
      <c r="G6" s="33" t="s">
        <v>662</v>
      </c>
    </row>
    <row r="7" customFormat="false" ht="69.75" hidden="false" customHeight="true" outlineLevel="0" collapsed="false">
      <c r="A7" s="34" t="s">
        <v>215</v>
      </c>
      <c r="B7" s="43" t="n">
        <v>429</v>
      </c>
      <c r="C7" s="43" t="n">
        <v>46.6</v>
      </c>
      <c r="D7" s="43" t="n">
        <v>1.46</v>
      </c>
      <c r="E7" s="43" t="s">
        <v>663</v>
      </c>
      <c r="F7" s="30" t="s">
        <v>664</v>
      </c>
      <c r="G7" s="30" t="s">
        <v>665</v>
      </c>
    </row>
    <row r="8" customFormat="false" ht="69.75" hidden="false" customHeight="true" outlineLevel="0" collapsed="false">
      <c r="A8" s="35" t="s">
        <v>213</v>
      </c>
      <c r="B8" s="44" t="n">
        <v>470</v>
      </c>
      <c r="C8" s="44" t="n">
        <v>39.5</v>
      </c>
      <c r="D8" s="44" t="n">
        <v>1.09</v>
      </c>
      <c r="E8" s="44" t="s">
        <v>666</v>
      </c>
      <c r="F8" s="33" t="s">
        <v>667</v>
      </c>
      <c r="G8" s="33" t="s">
        <v>668</v>
      </c>
    </row>
    <row r="9" customFormat="false" ht="69.75" hidden="false" customHeight="true" outlineLevel="0" collapsed="false">
      <c r="A9" s="34" t="s">
        <v>223</v>
      </c>
      <c r="B9" s="43" t="n">
        <v>295</v>
      </c>
      <c r="C9" s="43" t="n">
        <v>38.9</v>
      </c>
      <c r="D9" s="43" t="n">
        <v>1.62</v>
      </c>
      <c r="E9" s="43" t="s">
        <v>669</v>
      </c>
      <c r="F9" s="30" t="s">
        <v>670</v>
      </c>
      <c r="G9" s="30" t="s">
        <v>671</v>
      </c>
    </row>
    <row r="10" customFormat="false" ht="69.75" hidden="false" customHeight="true" outlineLevel="0" collapsed="false">
      <c r="A10" s="35" t="s">
        <v>231</v>
      </c>
      <c r="B10" s="44" t="n">
        <v>67</v>
      </c>
      <c r="C10" s="44" t="n">
        <v>29.5</v>
      </c>
      <c r="D10" s="44" t="n">
        <v>2.01</v>
      </c>
      <c r="E10" s="44" t="s">
        <v>666</v>
      </c>
      <c r="F10" s="33" t="s">
        <v>672</v>
      </c>
      <c r="G10" s="33" t="s">
        <v>673</v>
      </c>
    </row>
    <row r="11" customFormat="false" ht="69.75" hidden="false" customHeight="true" outlineLevel="0" collapsed="false">
      <c r="A11" s="34" t="s">
        <v>674</v>
      </c>
      <c r="B11" s="43" t="n">
        <v>228</v>
      </c>
      <c r="C11" s="43" t="n">
        <v>47.7</v>
      </c>
      <c r="D11" s="43" t="n">
        <v>1.24</v>
      </c>
      <c r="E11" s="43" t="s">
        <v>663</v>
      </c>
      <c r="F11" s="30" t="s">
        <v>675</v>
      </c>
      <c r="G11" s="30" t="s">
        <v>676</v>
      </c>
    </row>
    <row r="13" customFormat="false" ht="15" hidden="false" customHeight="true" outlineLevel="0" collapsed="false">
      <c r="A13" s="8" t="s">
        <v>677</v>
      </c>
    </row>
    <row r="15" customFormat="false" ht="15.75" hidden="false" customHeight="true" outlineLevel="0" collapsed="false">
      <c r="A15" s="38" t="s">
        <v>678</v>
      </c>
    </row>
    <row r="16" customFormat="false" ht="15" hidden="false" customHeight="true" outlineLevel="0" collapsed="false">
      <c r="A16" s="8" t="s">
        <v>679</v>
      </c>
    </row>
    <row r="17" customFormat="false" ht="38.25" hidden="false" customHeight="true" outlineLevel="0" collapsed="false">
      <c r="A17" s="9" t="s">
        <v>205</v>
      </c>
      <c r="B17" s="9" t="s">
        <v>652</v>
      </c>
      <c r="C17" s="9" t="s">
        <v>651</v>
      </c>
    </row>
    <row r="18" customFormat="false" ht="15" hidden="false" customHeight="true" outlineLevel="0" collapsed="false">
      <c r="A18" s="45" t="s">
        <v>209</v>
      </c>
      <c r="B18" s="19" t="n">
        <v>45.6</v>
      </c>
      <c r="C18" s="19" t="n">
        <v>1012</v>
      </c>
    </row>
    <row r="19" customFormat="false" ht="15" hidden="false" customHeight="true" outlineLevel="0" collapsed="false">
      <c r="A19" s="46" t="s">
        <v>217</v>
      </c>
      <c r="B19" s="21" t="n">
        <v>49</v>
      </c>
      <c r="C19" s="21" t="n">
        <v>419</v>
      </c>
    </row>
    <row r="20" customFormat="false" ht="15" hidden="false" customHeight="true" outlineLevel="0" collapsed="false">
      <c r="A20" s="45" t="s">
        <v>215</v>
      </c>
      <c r="B20" s="19" t="n">
        <v>46.6</v>
      </c>
      <c r="C20" s="19" t="n">
        <v>429</v>
      </c>
    </row>
    <row r="21" customFormat="false" ht="15" hidden="false" customHeight="true" outlineLevel="0" collapsed="false">
      <c r="A21" s="46" t="s">
        <v>674</v>
      </c>
      <c r="B21" s="21" t="n">
        <v>47.7</v>
      </c>
      <c r="C21" s="21" t="n">
        <v>228</v>
      </c>
    </row>
    <row r="22" customFormat="false" ht="15" hidden="false" customHeight="true" outlineLevel="0" collapsed="false">
      <c r="A22" s="45" t="s">
        <v>213</v>
      </c>
      <c r="B22" s="19" t="n">
        <v>39.5</v>
      </c>
      <c r="C22" s="19" t="n">
        <v>470</v>
      </c>
    </row>
    <row r="23" customFormat="false" ht="15" hidden="false" customHeight="true" outlineLevel="0" collapsed="false">
      <c r="A23" s="46" t="s">
        <v>219</v>
      </c>
      <c r="B23" s="21" t="n">
        <v>41.2</v>
      </c>
      <c r="C23" s="21" t="n">
        <v>394</v>
      </c>
    </row>
    <row r="24" customFormat="false" ht="15" hidden="false" customHeight="true" outlineLevel="0" collapsed="false">
      <c r="A24" s="45" t="s">
        <v>223</v>
      </c>
      <c r="B24" s="19" t="n">
        <v>38.9</v>
      </c>
      <c r="C24" s="19" t="n">
        <v>295</v>
      </c>
    </row>
    <row r="25" customFormat="false" ht="15" hidden="false" customHeight="true" outlineLevel="0" collapsed="false">
      <c r="A25" s="46" t="s">
        <v>221</v>
      </c>
      <c r="B25" s="21" t="n">
        <v>42.3</v>
      </c>
      <c r="C25" s="21" t="n">
        <v>346</v>
      </c>
    </row>
    <row r="26" customFormat="false" ht="15" hidden="false" customHeight="true" outlineLevel="0" collapsed="false">
      <c r="A26" s="45" t="s">
        <v>680</v>
      </c>
      <c r="B26" s="19" t="n">
        <v>42.3</v>
      </c>
      <c r="C26" s="19" t="n">
        <v>174</v>
      </c>
    </row>
    <row r="27" customFormat="false" ht="15" hidden="false" customHeight="true" outlineLevel="0" collapsed="false">
      <c r="A27" s="46" t="s">
        <v>681</v>
      </c>
      <c r="B27" s="21" t="n">
        <v>40.7</v>
      </c>
      <c r="C27" s="21" t="n">
        <v>111</v>
      </c>
    </row>
    <row r="28" customFormat="false" ht="15" hidden="false" customHeight="true" outlineLevel="0" collapsed="false">
      <c r="A28" s="45" t="s">
        <v>288</v>
      </c>
      <c r="B28" s="19" t="n">
        <v>41.8</v>
      </c>
      <c r="C28" s="19" t="n">
        <v>200</v>
      </c>
    </row>
    <row r="29" customFormat="false" ht="15" hidden="false" customHeight="true" outlineLevel="0" collapsed="false">
      <c r="A29" s="46" t="s">
        <v>682</v>
      </c>
      <c r="B29" s="21" t="n">
        <v>37.9</v>
      </c>
      <c r="C29" s="21" t="n">
        <v>106</v>
      </c>
    </row>
    <row r="30" customFormat="false" ht="15" hidden="false" customHeight="true" outlineLevel="0" collapsed="false">
      <c r="A30" s="45" t="s">
        <v>683</v>
      </c>
      <c r="B30" s="19" t="n">
        <v>34</v>
      </c>
      <c r="C30" s="19" t="n">
        <v>23</v>
      </c>
    </row>
    <row r="31" customFormat="false" ht="15" hidden="false" customHeight="true" outlineLevel="0" collapsed="false">
      <c r="A31" s="46" t="s">
        <v>231</v>
      </c>
      <c r="B31" s="21" t="n">
        <v>29.5</v>
      </c>
      <c r="C31" s="21" t="n">
        <v>67</v>
      </c>
    </row>
    <row r="32" customFormat="false" ht="15" hidden="false" customHeight="true" outlineLevel="0" collapsed="false">
      <c r="A32" s="45" t="s">
        <v>684</v>
      </c>
      <c r="B32" s="19" t="n">
        <v>30.2</v>
      </c>
      <c r="C32" s="19" t="n">
        <v>49</v>
      </c>
    </row>
    <row r="33" customFormat="false" ht="15" hidden="false" customHeight="true" outlineLevel="0" collapsed="false">
      <c r="A33" s="46" t="s">
        <v>685</v>
      </c>
      <c r="B33" s="21" t="n">
        <v>30.5</v>
      </c>
      <c r="C33" s="21" t="n">
        <v>14</v>
      </c>
    </row>
    <row r="34" customFormat="false" ht="15" hidden="false" customHeight="true" outlineLevel="0" collapsed="false">
      <c r="A34" s="45" t="s">
        <v>686</v>
      </c>
      <c r="B34" s="19" t="n">
        <v>18.1</v>
      </c>
      <c r="C34" s="19" t="n">
        <v>2</v>
      </c>
    </row>
    <row r="36" customFormat="false" ht="15" hidden="false" customHeight="true" outlineLevel="0" collapsed="false">
      <c r="A36" s="8" t="s">
        <v>687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2026-03-25T20:05:52Z</dcterms:created>
  <dc:creator>openpyxl</dc:creator>
  <dc:description/>
  <dc:language>en-US</dc:language>
  <cp:lastModifiedBy/>
  <dcterms:modified xsi:type="dcterms:W3CDTF">2026-06-11T16:28:07Z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