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ources" sheetId="1" state="visible" r:id="rId3"/>
    <sheet name="US Driving Jobs" sheetId="2" state="visible" r:id="rId4"/>
    <sheet name="State Exposure" sheetId="3" state="visible" r:id="rId5"/>
    <sheet name="By Region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<sst xmlns="http://schemas.openxmlformats.org/spreadsheetml/2006/main" count="159" uniqueCount="104">
  <si>
    <t xml:space="preserve">CRE42 — Driving-Job Exposure to Vehicle Automation, by State</t>
  </si>
  <si>
    <t xml:space="preserve">Preliminary geographic analysis. CRE42 will track and refine as autonomous-vehicle deployment expands.</t>
  </si>
  <si>
    <t xml:space="preserve">Source</t>
  </si>
  <si>
    <t xml:space="preserve">Detail</t>
  </si>
  <si>
    <t xml:space="preserve">BLS OEWS, May 2025</t>
  </si>
  <si>
    <t xml:space="preserve">State cross-industry file (oesm25st). Employment by detailed SOC by state; total all-occupations (SOC 00-0000) per state as denominator. https://www.bls.gov/oes/special-requests/oesm25st.zip</t>
  </si>
  <si>
    <t xml:space="preserve">Occupation basket (SOC)</t>
  </si>
  <si>
    <t xml:space="preserve">Seven motor-vehicle driving occupations: 53-3032 Heavy &amp; tractor-trailer; 53-3033 Light truck; 53-3031 Driver/sales; 53-3051 Bus, school; 53-3053 Shuttle drivers &amp; chauffeurs; 53-3052 Bus, transit &amp; intercity; 53-3054 Taxi. Matches the categories on the Automated Driving and Driving Jobs page.</t>
  </si>
  <si>
    <t xml:space="preserve">Regions</t>
  </si>
  <si>
    <t xml:space="preserve">U.S. Census Bureau regions.</t>
  </si>
  <si>
    <t xml:space="preserve">Methodology</t>
  </si>
  <si>
    <t xml:space="preserve">Concentration = driving-basket employment / total state employment. Suppressed OEWS cells (**) left blank and excluded, which slightly understates small occupations in some states.</t>
  </si>
  <si>
    <t xml:space="preserve">Caveat</t>
  </si>
  <si>
    <t xml:space="preserve">OEWS is a point-in-time estimate, not a year-over-year series. Concentration is structural potential exposure, not realized job loss. Software-AI automation scores do not capture vehicle automation and are not used here.</t>
  </si>
  <si>
    <t xml:space="preserve">Never cite CRE42</t>
  </si>
  <si>
    <t xml:space="preserve">All figures trace to BLS OEWS, May 2025.</t>
  </si>
  <si>
    <t xml:space="preserve">U.S. Driving Jobs Exposed to Vehicle Automation</t>
  </si>
  <si>
    <t xml:space="preserve">Seven motor-vehicle driving occupations (BLS OEWS, May 2025).</t>
  </si>
  <si>
    <t xml:space="preserve">SOC</t>
  </si>
  <si>
    <t xml:space="preserve">Occupation</t>
  </si>
  <si>
    <t xml:space="preserve">US employment</t>
  </si>
  <si>
    <t xml:space="preserve">% of US total</t>
  </si>
  <si>
    <t xml:space="preserve">53-3032</t>
  </si>
  <si>
    <t xml:space="preserve">Heavy &amp; Tractor-Trailer Truck Drivers</t>
  </si>
  <si>
    <t xml:space="preserve">53-3033</t>
  </si>
  <si>
    <t xml:space="preserve">Light Truck Drivers</t>
  </si>
  <si>
    <t xml:space="preserve">53-3031</t>
  </si>
  <si>
    <t xml:space="preserve">Driver/Sales Workers</t>
  </si>
  <si>
    <t xml:space="preserve">53-3051</t>
  </si>
  <si>
    <t xml:space="preserve">Bus Drivers, School</t>
  </si>
  <si>
    <t xml:space="preserve">53-3053</t>
  </si>
  <si>
    <t xml:space="preserve">Shuttle Drivers &amp; Chauffeurs</t>
  </si>
  <si>
    <t xml:space="preserve">53-3052</t>
  </si>
  <si>
    <t xml:space="preserve">Bus Drivers, Transit &amp; Intercity</t>
  </si>
  <si>
    <t xml:space="preserve">53-3054</t>
  </si>
  <si>
    <t xml:space="preserve">Taxi Drivers</t>
  </si>
  <si>
    <t xml:space="preserve">Driving basket total</t>
  </si>
  <si>
    <t xml:space="preserve">Source: BLS OEWS, May 2025. US total employment 155,495,750.</t>
  </si>
  <si>
    <t xml:space="preserve">Driving-Job Concentration by State</t>
  </si>
  <si>
    <t xml:space="preserve">Driving-basket jobs as a share of total state employment. BLS OEWS, May 2025.</t>
  </si>
  <si>
    <t xml:space="preserve">State</t>
  </si>
  <si>
    <t xml:space="preserve">Region</t>
  </si>
  <si>
    <t xml:space="preserve">Driving jobs</t>
  </si>
  <si>
    <t xml:space="preserve">Total employment</t>
  </si>
  <si>
    <t xml:space="preserve">Concentration</t>
  </si>
  <si>
    <t xml:space="preserve">Rank</t>
  </si>
  <si>
    <t xml:space="preserve">ND</t>
  </si>
  <si>
    <t xml:space="preserve">Midwest</t>
  </si>
  <si>
    <t xml:space="preserve">AR</t>
  </si>
  <si>
    <t xml:space="preserve">South</t>
  </si>
  <si>
    <t xml:space="preserve">WY</t>
  </si>
  <si>
    <t xml:space="preserve">West</t>
  </si>
  <si>
    <t xml:space="preserve">IA</t>
  </si>
  <si>
    <t xml:space="preserve">TN</t>
  </si>
  <si>
    <t xml:space="preserve">ID</t>
  </si>
  <si>
    <t xml:space="preserve">WV</t>
  </si>
  <si>
    <t xml:space="preserve">IN</t>
  </si>
  <si>
    <t xml:space="preserve">WI</t>
  </si>
  <si>
    <t xml:space="preserve">MS</t>
  </si>
  <si>
    <t xml:space="preserve">NE</t>
  </si>
  <si>
    <t xml:space="preserve">KY</t>
  </si>
  <si>
    <t xml:space="preserve">DE</t>
  </si>
  <si>
    <t xml:space="preserve">AL</t>
  </si>
  <si>
    <t xml:space="preserve">SD</t>
  </si>
  <si>
    <t xml:space="preserve">PA</t>
  </si>
  <si>
    <t xml:space="preserve">Northeast</t>
  </si>
  <si>
    <t xml:space="preserve">MT</t>
  </si>
  <si>
    <t xml:space="preserve">KS</t>
  </si>
  <si>
    <t xml:space="preserve">IL</t>
  </si>
  <si>
    <t xml:space="preserve">GA</t>
  </si>
  <si>
    <t xml:space="preserve">MN</t>
  </si>
  <si>
    <t xml:space="preserve">MO</t>
  </si>
  <si>
    <t xml:space="preserve">LA</t>
  </si>
  <si>
    <t xml:space="preserve">OK</t>
  </si>
  <si>
    <t xml:space="preserve">ME</t>
  </si>
  <si>
    <t xml:space="preserve">OH</t>
  </si>
  <si>
    <t xml:space="preserve">MD</t>
  </si>
  <si>
    <t xml:space="preserve">NJ</t>
  </si>
  <si>
    <t xml:space="preserve">TX</t>
  </si>
  <si>
    <t xml:space="preserve">MI</t>
  </si>
  <si>
    <t xml:space="preserve">SC</t>
  </si>
  <si>
    <t xml:space="preserve">VA</t>
  </si>
  <si>
    <t xml:space="preserve">OR</t>
  </si>
  <si>
    <t xml:space="preserve">NM</t>
  </si>
  <si>
    <t xml:space="preserve">NC</t>
  </si>
  <si>
    <t xml:space="preserve">AK</t>
  </si>
  <si>
    <t xml:space="preserve">NV</t>
  </si>
  <si>
    <t xml:space="preserve">VT</t>
  </si>
  <si>
    <t xml:space="preserve">AZ</t>
  </si>
  <si>
    <t xml:space="preserve">WA</t>
  </si>
  <si>
    <t xml:space="preserve">CT</t>
  </si>
  <si>
    <t xml:space="preserve">NH</t>
  </si>
  <si>
    <t xml:space="preserve">FL</t>
  </si>
  <si>
    <t xml:space="preserve">UT</t>
  </si>
  <si>
    <t xml:space="preserve">CA</t>
  </si>
  <si>
    <t xml:space="preserve">MA</t>
  </si>
  <si>
    <t xml:space="preserve">CO</t>
  </si>
  <si>
    <t xml:space="preserve">HI</t>
  </si>
  <si>
    <t xml:space="preserve">NY</t>
  </si>
  <si>
    <t xml:space="preserve">RI</t>
  </si>
  <si>
    <t xml:space="preserve">DC</t>
  </si>
  <si>
    <t xml:space="preserve">United States</t>
  </si>
  <si>
    <t xml:space="preserve">Driving-Job Exposure by Census Region</t>
  </si>
  <si>
    <t xml:space="preserve">Employment-weighted concentration. BLS OEWS, May 2025.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</si>
</sst>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0.00%"/>
    <numFmt numFmtId="167" formatCode="0.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A31F34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"/>
      <name val="Arial"/>
      <family val="0"/>
      <charset val="1"/>
    </font>
    <font>
      <sz val="11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31F34"/>
        <bgColor rgb="FF993366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78787"/>
      <rgbColor rgb="FF9999FF"/>
      <rgbColor rgb="FFA31F34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US driving employment by occupation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spPr>
            <a:solidFill>
              <a:srgbClr val="a31f34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'US Driving Jobs'!$B$5:$B$11</c:f>
              <c:strCache>
                <c:ptCount val="7"/>
                <c:pt idx="0">
                  <c:v>Heavy &amp; Tractor-Trailer Truck Drivers</c:v>
                </c:pt>
                <c:pt idx="1">
                  <c:v>Light Truck Drivers</c:v>
                </c:pt>
                <c:pt idx="2">
                  <c:v>Driver/Sales Workers</c:v>
                </c:pt>
                <c:pt idx="3">
                  <c:v>Bus Drivers, School</c:v>
                </c:pt>
                <c:pt idx="4">
                  <c:v>Shuttle Drivers &amp; Chauffeurs</c:v>
                </c:pt>
                <c:pt idx="5">
                  <c:v>Bus Drivers, Transit &amp; Intercity</c:v>
                </c:pt>
                <c:pt idx="6">
                  <c:v>Taxi Drivers</c:v>
                </c:pt>
              </c:strCache>
            </c:strRef>
          </c:cat>
          <c:val>
            <c:numRef>
              <c:f>'US Driving Jobs'!$C$5:$C$11</c:f>
              <c:numCache>
                <c:formatCode>#,##0</c:formatCode>
                <c:ptCount val="7"/>
                <c:pt idx="0">
                  <c:v>2062050</c:v>
                </c:pt>
                <c:pt idx="1">
                  <c:v>983320</c:v>
                </c:pt>
                <c:pt idx="2">
                  <c:v>408610</c:v>
                </c:pt>
                <c:pt idx="3">
                  <c:v>402960</c:v>
                </c:pt>
                <c:pt idx="4">
                  <c:v>248560</c:v>
                </c:pt>
                <c:pt idx="5">
                  <c:v>159230</c:v>
                </c:pt>
                <c:pt idx="6">
                  <c:v>12080</c:v>
                </c:pt>
              </c:numCache>
            </c:numRef>
          </c:val>
        </c:ser>
        <c:gapWidth val="150"/>
        <c:overlap val="0"/>
        <c:axId val="23721445"/>
        <c:axId val="17411930"/>
      </c:barChart>
      <c:catAx>
        <c:axId val="23721445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7411930"/>
        <c:crosses val="autoZero"/>
        <c:auto val="1"/>
        <c:lblAlgn val="ctr"/>
        <c:lblOffset val="100"/>
        <c:noMultiLvlLbl val="0"/>
      </c:catAx>
      <c:valAx>
        <c:axId val="1741193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3721445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Driving-job concentration: top 10 states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spPr>
            <a:solidFill>
              <a:srgbClr val="a31f34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'State Exposure'!$A$5:$A$14</c:f>
              <c:strCache>
                <c:ptCount val="10"/>
                <c:pt idx="0">
                  <c:v>ND</c:v>
                </c:pt>
                <c:pt idx="1">
                  <c:v>AR</c:v>
                </c:pt>
                <c:pt idx="2">
                  <c:v>WY</c:v>
                </c:pt>
                <c:pt idx="3">
                  <c:v>IA</c:v>
                </c:pt>
                <c:pt idx="4">
                  <c:v>TN</c:v>
                </c:pt>
                <c:pt idx="5">
                  <c:v>ID</c:v>
                </c:pt>
                <c:pt idx="6">
                  <c:v>WV</c:v>
                </c:pt>
                <c:pt idx="7">
                  <c:v>IN</c:v>
                </c:pt>
                <c:pt idx="8">
                  <c:v>WI</c:v>
                </c:pt>
                <c:pt idx="9">
                  <c:v>MS</c:v>
                </c:pt>
              </c:strCache>
            </c:strRef>
          </c:cat>
          <c:val>
            <c:numRef>
              <c:f>'State Exposure'!$E$5:$E$14</c:f>
              <c:numCache>
                <c:formatCode>0.00%</c:formatCode>
                <c:ptCount val="10"/>
                <c:pt idx="0">
                  <c:v>0.041916028223459</c:v>
                </c:pt>
                <c:pt idx="1">
                  <c:v>0.0395434287336131</c:v>
                </c:pt>
                <c:pt idx="2">
                  <c:v>0.0380779368811</c:v>
                </c:pt>
                <c:pt idx="3">
                  <c:v>0.0368128062389369</c:v>
                </c:pt>
                <c:pt idx="4">
                  <c:v>0.036745598945943</c:v>
                </c:pt>
                <c:pt idx="5">
                  <c:v>0.0346613174099645</c:v>
                </c:pt>
                <c:pt idx="6">
                  <c:v>0.0345918672766922</c:v>
                </c:pt>
                <c:pt idx="7">
                  <c:v>0.0342775566815152</c:v>
                </c:pt>
                <c:pt idx="8">
                  <c:v>0.0340807876146508</c:v>
                </c:pt>
                <c:pt idx="9">
                  <c:v>0.0336018847321221</c:v>
                </c:pt>
              </c:numCache>
            </c:numRef>
          </c:val>
        </c:ser>
        <c:gapWidth val="150"/>
        <c:overlap val="0"/>
        <c:axId val="62280462"/>
        <c:axId val="32281548"/>
      </c:barChart>
      <c:catAx>
        <c:axId val="6228046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2281548"/>
        <c:crosses val="autoZero"/>
        <c:auto val="1"/>
        <c:lblAlgn val="ctr"/>
        <c:lblOffset val="100"/>
        <c:noMultiLvlLbl val="0"/>
      </c:catAx>
      <c:valAx>
        <c:axId val="32281548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.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2280462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Driving-job concentration: bottom 10 states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spPr>
            <a:solidFill>
              <a:srgbClr val="a31f34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'State Exposure'!$A$46:$A$55</c:f>
              <c:strCache>
                <c:ptCount val="10"/>
                <c:pt idx="0">
                  <c:v>NH</c:v>
                </c:pt>
                <c:pt idx="1">
                  <c:v>FL</c:v>
                </c:pt>
                <c:pt idx="2">
                  <c:v>UT</c:v>
                </c:pt>
                <c:pt idx="3">
                  <c:v>CA</c:v>
                </c:pt>
                <c:pt idx="4">
                  <c:v>MA</c:v>
                </c:pt>
                <c:pt idx="5">
                  <c:v>CO</c:v>
                </c:pt>
                <c:pt idx="6">
                  <c:v>HI</c:v>
                </c:pt>
                <c:pt idx="7">
                  <c:v>NY</c:v>
                </c:pt>
                <c:pt idx="8">
                  <c:v>RI</c:v>
                </c:pt>
                <c:pt idx="9">
                  <c:v>DC</c:v>
                </c:pt>
              </c:strCache>
            </c:strRef>
          </c:cat>
          <c:val>
            <c:numRef>
              <c:f>'State Exposure'!$E$46:$E$55</c:f>
              <c:numCache>
                <c:formatCode>0.00%</c:formatCode>
                <c:ptCount val="10"/>
                <c:pt idx="0">
                  <c:v>0.025260138447804</c:v>
                </c:pt>
                <c:pt idx="1">
                  <c:v>0.0245360961785967</c:v>
                </c:pt>
                <c:pt idx="2">
                  <c:v>0.024406685910843</c:v>
                </c:pt>
                <c:pt idx="3">
                  <c:v>0.0234065566029966</c:v>
                </c:pt>
                <c:pt idx="4">
                  <c:v>0.0230890822371586</c:v>
                </c:pt>
                <c:pt idx="5">
                  <c:v>0.0223041859494067</c:v>
                </c:pt>
                <c:pt idx="6">
                  <c:v>0.0222937548802448</c:v>
                </c:pt>
                <c:pt idx="7">
                  <c:v>0.0219240297274979</c:v>
                </c:pt>
                <c:pt idx="8">
                  <c:v>0.0212430685762157</c:v>
                </c:pt>
                <c:pt idx="9">
                  <c:v>0.00497207658992478</c:v>
                </c:pt>
              </c:numCache>
            </c:numRef>
          </c:val>
        </c:ser>
        <c:gapWidth val="150"/>
        <c:overlap val="0"/>
        <c:axId val="1981495"/>
        <c:axId val="75394259"/>
      </c:barChart>
      <c:catAx>
        <c:axId val="1981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5394259"/>
        <c:crosses val="autoZero"/>
        <c:auto val="1"/>
        <c:lblAlgn val="ctr"/>
        <c:lblOffset val="100"/>
        <c:noMultiLvlLbl val="0"/>
      </c:catAx>
      <c:valAx>
        <c:axId val="7539425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.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981495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Driving-job concentration by region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spPr>
            <a:solidFill>
              <a:srgbClr val="a31f34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'By Region'!$A$5:$A$8</c:f>
              <c:strCache>
                <c:ptCount val="4"/>
                <c:pt idx="0">
                  <c:v>Midwest</c:v>
                </c:pt>
                <c:pt idx="1">
                  <c:v>South</c:v>
                </c:pt>
                <c:pt idx="2">
                  <c:v>Northeast</c:v>
                </c:pt>
                <c:pt idx="3">
                  <c:v>West</c:v>
                </c:pt>
              </c:strCache>
            </c:strRef>
          </c:cat>
          <c:val>
            <c:numRef>
              <c:f>'By Region'!$D$5:$D$8</c:f>
              <c:numCache>
                <c:formatCode>0.00%</c:formatCode>
                <c:ptCount val="4"/>
                <c:pt idx="0">
                  <c:v>0.0307866866776139</c:v>
                </c:pt>
                <c:pt idx="1">
                  <c:v>0.0283634630130456</c:v>
                </c:pt>
                <c:pt idx="2">
                  <c:v>0.025572637190937</c:v>
                </c:pt>
                <c:pt idx="3">
                  <c:v>0.0246270497613922</c:v>
                </c:pt>
              </c:numCache>
            </c:numRef>
          </c:val>
        </c:ser>
        <c:gapWidth val="150"/>
        <c:overlap val="0"/>
        <c:axId val="55789289"/>
        <c:axId val="74948124"/>
      </c:barChart>
      <c:catAx>
        <c:axId val="55789289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4948124"/>
        <c:crosses val="autoZero"/>
        <c:auto val="1"/>
        <c:lblAlgn val="ctr"/>
        <c:lblOffset val="100"/>
        <c:noMultiLvlLbl val="0"/>
      </c:catAx>
      <c:valAx>
        <c:axId val="74948124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.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5789289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chart" Target="../charts/chart3.xml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chart" Target="../charts/chart4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2</xdr:row>
      <xdr:rowOff>176040</xdr:rowOff>
    </xdr:from>
    <xdr:to>
      <xdr:col>12</xdr:col>
      <xdr:colOff>398880</xdr:colOff>
      <xdr:row>18</xdr:row>
      <xdr:rowOff>7560</xdr:rowOff>
    </xdr:to>
    <xdr:graphicFrame>
      <xdr:nvGraphicFramePr>
        <xdr:cNvPr id="0" name="Chart 1"/>
        <xdr:cNvGraphicFramePr/>
      </xdr:nvGraphicFramePr>
      <xdr:xfrm>
        <a:off x="6109200" y="571680"/>
        <a:ext cx="467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0</xdr:colOff>
      <xdr:row>0</xdr:row>
      <xdr:rowOff>190440</xdr:rowOff>
    </xdr:from>
    <xdr:to>
      <xdr:col>13</xdr:col>
      <xdr:colOff>290520</xdr:colOff>
      <xdr:row>16</xdr:row>
      <xdr:rowOff>7560</xdr:rowOff>
    </xdr:to>
    <xdr:graphicFrame>
      <xdr:nvGraphicFramePr>
        <xdr:cNvPr id="1" name="Chart 1"/>
        <xdr:cNvGraphicFramePr/>
      </xdr:nvGraphicFramePr>
      <xdr:xfrm>
        <a:off x="5474880" y="190440"/>
        <a:ext cx="395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0</xdr:colOff>
      <xdr:row>18</xdr:row>
      <xdr:rowOff>175680</xdr:rowOff>
    </xdr:from>
    <xdr:to>
      <xdr:col>13</xdr:col>
      <xdr:colOff>290520</xdr:colOff>
      <xdr:row>34</xdr:row>
      <xdr:rowOff>7560</xdr:rowOff>
    </xdr:to>
    <xdr:graphicFrame>
      <xdr:nvGraphicFramePr>
        <xdr:cNvPr id="2" name="Chart 2"/>
        <xdr:cNvGraphicFramePr/>
      </xdr:nvGraphicFramePr>
      <xdr:xfrm>
        <a:off x="5474880" y="3619440"/>
        <a:ext cx="395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2</xdr:row>
      <xdr:rowOff>176040</xdr:rowOff>
    </xdr:from>
    <xdr:to>
      <xdr:col>11</xdr:col>
      <xdr:colOff>290520</xdr:colOff>
      <xdr:row>14</xdr:row>
      <xdr:rowOff>49680</xdr:rowOff>
    </xdr:to>
    <xdr:graphicFrame>
      <xdr:nvGraphicFramePr>
        <xdr:cNvPr id="3" name="Chart 1"/>
        <xdr:cNvGraphicFramePr/>
      </xdr:nvGraphicFramePr>
      <xdr:xfrm>
        <a:off x="4488120" y="571680"/>
        <a:ext cx="3959640" cy="215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95"/>
  </cols>
  <sheetData>
    <row r="1" customFormat="false" ht="16.1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B4" s="4" t="s">
        <v>3</v>
      </c>
    </row>
    <row r="5" customFormat="false" ht="26.85" hidden="false" customHeight="false" outlineLevel="0" collapsed="false">
      <c r="A5" s="5" t="s">
        <v>4</v>
      </c>
      <c r="B5" s="6" t="s">
        <v>5</v>
      </c>
    </row>
    <row r="6" customFormat="false" ht="39.55" hidden="false" customHeight="false" outlineLevel="0" collapsed="false">
      <c r="A6" s="5" t="s">
        <v>6</v>
      </c>
      <c r="B6" s="6" t="s">
        <v>7</v>
      </c>
    </row>
    <row r="7" customFormat="false" ht="15" hidden="false" customHeight="false" outlineLevel="0" collapsed="false">
      <c r="A7" s="5" t="s">
        <v>8</v>
      </c>
      <c r="B7" s="6" t="s">
        <v>9</v>
      </c>
    </row>
    <row r="8" customFormat="false" ht="26.85" hidden="false" customHeight="false" outlineLevel="0" collapsed="false">
      <c r="A8" s="5" t="s">
        <v>10</v>
      </c>
      <c r="B8" s="6" t="s">
        <v>11</v>
      </c>
    </row>
    <row r="9" customFormat="false" ht="39.55" hidden="false" customHeight="false" outlineLevel="0" collapsed="false">
      <c r="A9" s="5" t="s">
        <v>12</v>
      </c>
      <c r="B9" s="6" t="s">
        <v>13</v>
      </c>
    </row>
    <row r="10" customFormat="false" ht="15" hidden="false" customHeight="false" outlineLevel="0" collapsed="false">
      <c r="A10" s="5" t="s">
        <v>14</v>
      </c>
      <c r="B10" s="6" t="s">
        <v>15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"/>
    <col collapsed="false" customWidth="true" hidden="false" outlineLevel="0" max="2" min="2" style="0" width="38"/>
    <col collapsed="false" customWidth="true" hidden="false" outlineLevel="0" max="3" min="3" style="0" width="16"/>
    <col collapsed="false" customWidth="true" hidden="false" outlineLevel="0" max="4" min="4" style="0" width="13"/>
  </cols>
  <sheetData>
    <row r="1" customFormat="false" ht="16.15" hidden="false" customHeight="false" outlineLevel="0" collapsed="false">
      <c r="A1" s="1" t="s">
        <v>16</v>
      </c>
    </row>
    <row r="2" customFormat="false" ht="15" hidden="false" customHeight="false" outlineLevel="0" collapsed="false">
      <c r="A2" s="2" t="s">
        <v>17</v>
      </c>
    </row>
    <row r="4" customFormat="false" ht="15" hidden="false" customHeight="false" outlineLevel="0" collapsed="false">
      <c r="A4" s="3" t="s">
        <v>18</v>
      </c>
      <c r="B4" s="3" t="s">
        <v>19</v>
      </c>
      <c r="C4" s="3" t="s">
        <v>20</v>
      </c>
      <c r="D4" s="3" t="s">
        <v>21</v>
      </c>
    </row>
    <row r="5" customFormat="false" ht="15" hidden="false" customHeight="false" outlineLevel="0" collapsed="false">
      <c r="A5" s="7" t="s">
        <v>22</v>
      </c>
      <c r="B5" s="7" t="s">
        <v>23</v>
      </c>
      <c r="C5" s="8" t="n">
        <v>2062050</v>
      </c>
      <c r="D5" s="9" t="n">
        <f aca="false">C5/155495750</f>
        <v>0.0132611341467532</v>
      </c>
    </row>
    <row r="6" customFormat="false" ht="15" hidden="false" customHeight="false" outlineLevel="0" collapsed="false">
      <c r="A6" s="7" t="s">
        <v>24</v>
      </c>
      <c r="B6" s="7" t="s">
        <v>25</v>
      </c>
      <c r="C6" s="8" t="n">
        <v>983320</v>
      </c>
      <c r="D6" s="9" t="n">
        <f aca="false">C6/155495750</f>
        <v>0.00632377412244386</v>
      </c>
    </row>
    <row r="7" customFormat="false" ht="15" hidden="false" customHeight="false" outlineLevel="0" collapsed="false">
      <c r="A7" s="7" t="s">
        <v>26</v>
      </c>
      <c r="B7" s="7" t="s">
        <v>27</v>
      </c>
      <c r="C7" s="8" t="n">
        <v>408610</v>
      </c>
      <c r="D7" s="9" t="n">
        <f aca="false">C7/155495750</f>
        <v>0.00262778886239656</v>
      </c>
    </row>
    <row r="8" customFormat="false" ht="15" hidden="false" customHeight="false" outlineLevel="0" collapsed="false">
      <c r="A8" s="7" t="s">
        <v>28</v>
      </c>
      <c r="B8" s="7" t="s">
        <v>29</v>
      </c>
      <c r="C8" s="8" t="n">
        <v>402960</v>
      </c>
      <c r="D8" s="9" t="n">
        <f aca="false">C8/155495750</f>
        <v>0.0025914534641622</v>
      </c>
    </row>
    <row r="9" customFormat="false" ht="15" hidden="false" customHeight="false" outlineLevel="0" collapsed="false">
      <c r="A9" s="7" t="s">
        <v>30</v>
      </c>
      <c r="B9" s="7" t="s">
        <v>31</v>
      </c>
      <c r="C9" s="8" t="n">
        <v>248560</v>
      </c>
      <c r="D9" s="9" t="n">
        <f aca="false">C9/155495750</f>
        <v>0.00159850028055429</v>
      </c>
    </row>
    <row r="10" customFormat="false" ht="15" hidden="false" customHeight="false" outlineLevel="0" collapsed="false">
      <c r="A10" s="7" t="s">
        <v>32</v>
      </c>
      <c r="B10" s="7" t="s">
        <v>33</v>
      </c>
      <c r="C10" s="8" t="n">
        <v>159230</v>
      </c>
      <c r="D10" s="9" t="n">
        <f aca="false">C10/155495750</f>
        <v>0.00102401512581534</v>
      </c>
    </row>
    <row r="11" customFormat="false" ht="15" hidden="false" customHeight="false" outlineLevel="0" collapsed="false">
      <c r="A11" s="7" t="s">
        <v>34</v>
      </c>
      <c r="B11" s="7" t="s">
        <v>35</v>
      </c>
      <c r="C11" s="8" t="n">
        <v>12080</v>
      </c>
      <c r="D11" s="9" t="n">
        <f aca="false">C11/155495750</f>
        <v>7.76870107382356E-005</v>
      </c>
    </row>
    <row r="12" customFormat="false" ht="15" hidden="false" customHeight="false" outlineLevel="0" collapsed="false">
      <c r="B12" s="5" t="s">
        <v>36</v>
      </c>
      <c r="C12" s="10" t="n">
        <f aca="false">SUM(C5:C11)</f>
        <v>4276810</v>
      </c>
      <c r="D12" s="11" t="n">
        <f aca="false">C12/155495750</f>
        <v>0.0275043530128637</v>
      </c>
    </row>
    <row r="13" customFormat="false" ht="15" hidden="false" customHeight="false" outlineLevel="0" collapsed="false">
      <c r="A13" s="2" t="s">
        <v>37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11"/>
    <col collapsed="false" customWidth="true" hidden="false" outlineLevel="0" max="3" min="3" style="0" width="14"/>
    <col collapsed="false" customWidth="true" hidden="false" outlineLevel="0" max="4" min="4" style="0" width="16"/>
    <col collapsed="false" customWidth="true" hidden="false" outlineLevel="0" max="5" min="5" style="0" width="13"/>
    <col collapsed="false" customWidth="true" hidden="false" outlineLevel="0" max="6" min="6" style="0" width="7"/>
  </cols>
  <sheetData>
    <row r="1" customFormat="false" ht="16.15" hidden="false" customHeight="false" outlineLevel="0" collapsed="false">
      <c r="A1" s="1" t="s">
        <v>38</v>
      </c>
    </row>
    <row r="2" customFormat="false" ht="15" hidden="false" customHeight="false" outlineLevel="0" collapsed="false">
      <c r="A2" s="2" t="s">
        <v>39</v>
      </c>
    </row>
    <row r="4" customFormat="false" ht="15" hidden="false" customHeight="false" outlineLevel="0" collapsed="false">
      <c r="A4" s="3" t="s">
        <v>40</v>
      </c>
      <c r="B4" s="3" t="s">
        <v>41</v>
      </c>
      <c r="C4" s="3" t="s">
        <v>42</v>
      </c>
      <c r="D4" s="3" t="s">
        <v>43</v>
      </c>
      <c r="E4" s="3" t="s">
        <v>44</v>
      </c>
      <c r="F4" s="3" t="s">
        <v>45</v>
      </c>
    </row>
    <row r="5" customFormat="false" ht="15" hidden="false" customHeight="false" outlineLevel="0" collapsed="false">
      <c r="A5" s="12" t="s">
        <v>46</v>
      </c>
      <c r="B5" s="12" t="s">
        <v>47</v>
      </c>
      <c r="C5" s="8" t="n">
        <v>18000</v>
      </c>
      <c r="D5" s="8" t="n">
        <v>429430</v>
      </c>
      <c r="E5" s="9" t="n">
        <f aca="false">C5/D5</f>
        <v>0.041916028223459</v>
      </c>
      <c r="F5" s="7" t="n">
        <v>1</v>
      </c>
    </row>
    <row r="6" customFormat="false" ht="15" hidden="false" customHeight="false" outlineLevel="0" collapsed="false">
      <c r="A6" s="12" t="s">
        <v>48</v>
      </c>
      <c r="B6" s="12" t="s">
        <v>49</v>
      </c>
      <c r="C6" s="8" t="n">
        <v>51550</v>
      </c>
      <c r="D6" s="8" t="n">
        <v>1303630</v>
      </c>
      <c r="E6" s="9" t="n">
        <f aca="false">C6/D6</f>
        <v>0.0395434287336131</v>
      </c>
      <c r="F6" s="7" t="n">
        <v>2</v>
      </c>
    </row>
    <row r="7" customFormat="false" ht="15" hidden="false" customHeight="false" outlineLevel="0" collapsed="false">
      <c r="A7" s="12" t="s">
        <v>50</v>
      </c>
      <c r="B7" s="12" t="s">
        <v>51</v>
      </c>
      <c r="C7" s="8" t="n">
        <v>10690</v>
      </c>
      <c r="D7" s="8" t="n">
        <v>280740</v>
      </c>
      <c r="E7" s="9" t="n">
        <f aca="false">C7/D7</f>
        <v>0.0380779368811</v>
      </c>
      <c r="F7" s="7" t="n">
        <v>3</v>
      </c>
    </row>
    <row r="8" customFormat="false" ht="15" hidden="false" customHeight="false" outlineLevel="0" collapsed="false">
      <c r="A8" s="12" t="s">
        <v>52</v>
      </c>
      <c r="B8" s="12" t="s">
        <v>47</v>
      </c>
      <c r="C8" s="8" t="n">
        <v>57400</v>
      </c>
      <c r="D8" s="8" t="n">
        <v>1559240</v>
      </c>
      <c r="E8" s="9" t="n">
        <f aca="false">C8/D8</f>
        <v>0.0368128062389369</v>
      </c>
      <c r="F8" s="7" t="n">
        <v>4</v>
      </c>
    </row>
    <row r="9" customFormat="false" ht="15" hidden="false" customHeight="false" outlineLevel="0" collapsed="false">
      <c r="A9" s="12" t="s">
        <v>53</v>
      </c>
      <c r="B9" s="12" t="s">
        <v>49</v>
      </c>
      <c r="C9" s="8" t="n">
        <v>120480</v>
      </c>
      <c r="D9" s="8" t="n">
        <v>3278760</v>
      </c>
      <c r="E9" s="9" t="n">
        <f aca="false">C9/D9</f>
        <v>0.036745598945943</v>
      </c>
      <c r="F9" s="7" t="n">
        <v>5</v>
      </c>
    </row>
    <row r="10" customFormat="false" ht="15" hidden="false" customHeight="false" outlineLevel="0" collapsed="false">
      <c r="A10" s="12" t="s">
        <v>54</v>
      </c>
      <c r="B10" s="12" t="s">
        <v>51</v>
      </c>
      <c r="C10" s="8" t="n">
        <v>29720</v>
      </c>
      <c r="D10" s="8" t="n">
        <v>857440</v>
      </c>
      <c r="E10" s="9" t="n">
        <f aca="false">C10/D10</f>
        <v>0.0346613174099645</v>
      </c>
      <c r="F10" s="7" t="n">
        <v>6</v>
      </c>
    </row>
    <row r="11" customFormat="false" ht="15" hidden="false" customHeight="false" outlineLevel="0" collapsed="false">
      <c r="A11" s="12" t="s">
        <v>55</v>
      </c>
      <c r="B11" s="12" t="s">
        <v>49</v>
      </c>
      <c r="C11" s="8" t="n">
        <v>24270</v>
      </c>
      <c r="D11" s="8" t="n">
        <v>701610</v>
      </c>
      <c r="E11" s="9" t="n">
        <f aca="false">C11/D11</f>
        <v>0.0345918672766922</v>
      </c>
      <c r="F11" s="7" t="n">
        <v>7</v>
      </c>
    </row>
    <row r="12" customFormat="false" ht="15" hidden="false" customHeight="false" outlineLevel="0" collapsed="false">
      <c r="A12" s="12" t="s">
        <v>56</v>
      </c>
      <c r="B12" s="12" t="s">
        <v>47</v>
      </c>
      <c r="C12" s="8" t="n">
        <v>109730</v>
      </c>
      <c r="D12" s="8" t="n">
        <v>3201220</v>
      </c>
      <c r="E12" s="9" t="n">
        <f aca="false">C12/D12</f>
        <v>0.0342775566815152</v>
      </c>
      <c r="F12" s="7" t="n">
        <v>8</v>
      </c>
    </row>
    <row r="13" customFormat="false" ht="15" hidden="false" customHeight="false" outlineLevel="0" collapsed="false">
      <c r="A13" s="12" t="s">
        <v>57</v>
      </c>
      <c r="B13" s="12" t="s">
        <v>47</v>
      </c>
      <c r="C13" s="8" t="n">
        <v>100250</v>
      </c>
      <c r="D13" s="8" t="n">
        <v>2941540</v>
      </c>
      <c r="E13" s="9" t="n">
        <f aca="false">C13/D13</f>
        <v>0.0340807876146508</v>
      </c>
      <c r="F13" s="7" t="n">
        <v>9</v>
      </c>
    </row>
    <row r="14" customFormat="false" ht="15" hidden="false" customHeight="false" outlineLevel="0" collapsed="false">
      <c r="A14" s="12" t="s">
        <v>58</v>
      </c>
      <c r="B14" s="12" t="s">
        <v>49</v>
      </c>
      <c r="C14" s="8" t="n">
        <v>39080</v>
      </c>
      <c r="D14" s="8" t="n">
        <v>1163030</v>
      </c>
      <c r="E14" s="9" t="n">
        <f aca="false">C14/D14</f>
        <v>0.0336018847321221</v>
      </c>
      <c r="F14" s="7" t="n">
        <v>10</v>
      </c>
    </row>
    <row r="15" customFormat="false" ht="15" hidden="false" customHeight="false" outlineLevel="0" collapsed="false">
      <c r="A15" s="12" t="s">
        <v>59</v>
      </c>
      <c r="B15" s="12" t="s">
        <v>47</v>
      </c>
      <c r="C15" s="8" t="n">
        <v>34320</v>
      </c>
      <c r="D15" s="8" t="n">
        <v>1024370</v>
      </c>
      <c r="E15" s="9" t="n">
        <f aca="false">C15/D15</f>
        <v>0.0335035192362135</v>
      </c>
      <c r="F15" s="7" t="n">
        <v>11</v>
      </c>
    </row>
    <row r="16" customFormat="false" ht="15" hidden="false" customHeight="false" outlineLevel="0" collapsed="false">
      <c r="A16" s="12" t="s">
        <v>60</v>
      </c>
      <c r="B16" s="12" t="s">
        <v>49</v>
      </c>
      <c r="C16" s="8" t="n">
        <v>65700</v>
      </c>
      <c r="D16" s="8" t="n">
        <v>2000360</v>
      </c>
      <c r="E16" s="9" t="n">
        <f aca="false">C16/D16</f>
        <v>0.0328440880641485</v>
      </c>
      <c r="F16" s="7" t="n">
        <v>12</v>
      </c>
    </row>
    <row r="17" customFormat="false" ht="15" hidden="false" customHeight="false" outlineLevel="0" collapsed="false">
      <c r="A17" s="12" t="s">
        <v>61</v>
      </c>
      <c r="B17" s="12" t="s">
        <v>49</v>
      </c>
      <c r="C17" s="8" t="n">
        <v>15850</v>
      </c>
      <c r="D17" s="8" t="n">
        <v>484790</v>
      </c>
      <c r="E17" s="9" t="n">
        <f aca="false">C17/D17</f>
        <v>0.0326945687823594</v>
      </c>
      <c r="F17" s="7" t="n">
        <v>13</v>
      </c>
    </row>
    <row r="18" customFormat="false" ht="15" hidden="false" customHeight="false" outlineLevel="0" collapsed="false">
      <c r="A18" s="12" t="s">
        <v>62</v>
      </c>
      <c r="B18" s="12" t="s">
        <v>49</v>
      </c>
      <c r="C18" s="8" t="n">
        <v>68160</v>
      </c>
      <c r="D18" s="8" t="n">
        <v>2113660</v>
      </c>
      <c r="E18" s="9" t="n">
        <f aca="false">C18/D18</f>
        <v>0.0322473813196068</v>
      </c>
      <c r="F18" s="7" t="n">
        <v>14</v>
      </c>
    </row>
    <row r="19" customFormat="false" ht="15" hidden="false" customHeight="false" outlineLevel="0" collapsed="false">
      <c r="A19" s="12" t="s">
        <v>63</v>
      </c>
      <c r="B19" s="12" t="s">
        <v>47</v>
      </c>
      <c r="C19" s="8" t="n">
        <v>14660</v>
      </c>
      <c r="D19" s="8" t="n">
        <v>457380</v>
      </c>
      <c r="E19" s="9" t="n">
        <f aca="false">C19/D19</f>
        <v>0.0320521229612139</v>
      </c>
      <c r="F19" s="7" t="n">
        <v>15</v>
      </c>
    </row>
    <row r="20" customFormat="false" ht="15" hidden="false" customHeight="false" outlineLevel="0" collapsed="false">
      <c r="A20" s="12" t="s">
        <v>64</v>
      </c>
      <c r="B20" s="12" t="s">
        <v>65</v>
      </c>
      <c r="C20" s="8" t="n">
        <v>188030</v>
      </c>
      <c r="D20" s="8" t="n">
        <v>6064600</v>
      </c>
      <c r="E20" s="9" t="n">
        <f aca="false">C20/D20</f>
        <v>0.0310045180226231</v>
      </c>
      <c r="F20" s="7" t="n">
        <v>16</v>
      </c>
    </row>
    <row r="21" customFormat="false" ht="15" hidden="false" customHeight="false" outlineLevel="0" collapsed="false">
      <c r="A21" s="12" t="s">
        <v>66</v>
      </c>
      <c r="B21" s="12" t="s">
        <v>51</v>
      </c>
      <c r="C21" s="8" t="n">
        <v>15560</v>
      </c>
      <c r="D21" s="8" t="n">
        <v>511580</v>
      </c>
      <c r="E21" s="9" t="n">
        <f aca="false">C21/D21</f>
        <v>0.0304155752765941</v>
      </c>
      <c r="F21" s="7" t="n">
        <v>17</v>
      </c>
    </row>
    <row r="22" customFormat="false" ht="15" hidden="false" customHeight="false" outlineLevel="0" collapsed="false">
      <c r="A22" s="12" t="s">
        <v>67</v>
      </c>
      <c r="B22" s="12" t="s">
        <v>47</v>
      </c>
      <c r="C22" s="8" t="n">
        <v>43310</v>
      </c>
      <c r="D22" s="8" t="n">
        <v>1437520</v>
      </c>
      <c r="E22" s="9" t="n">
        <f aca="false">C22/D22</f>
        <v>0.0301282764761534</v>
      </c>
      <c r="F22" s="7" t="n">
        <v>18</v>
      </c>
    </row>
    <row r="23" customFormat="false" ht="15" hidden="false" customHeight="false" outlineLevel="0" collapsed="false">
      <c r="A23" s="12" t="s">
        <v>68</v>
      </c>
      <c r="B23" s="12" t="s">
        <v>47</v>
      </c>
      <c r="C23" s="8" t="n">
        <v>182980</v>
      </c>
      <c r="D23" s="8" t="n">
        <v>6098130</v>
      </c>
      <c r="E23" s="9" t="n">
        <f aca="false">C23/D23</f>
        <v>0.0300059198475598</v>
      </c>
      <c r="F23" s="7" t="n">
        <v>19</v>
      </c>
    </row>
    <row r="24" customFormat="false" ht="15" hidden="false" customHeight="false" outlineLevel="0" collapsed="false">
      <c r="A24" s="12" t="s">
        <v>69</v>
      </c>
      <c r="B24" s="12" t="s">
        <v>49</v>
      </c>
      <c r="C24" s="8" t="n">
        <v>146550</v>
      </c>
      <c r="D24" s="8" t="n">
        <v>4889170</v>
      </c>
      <c r="E24" s="9" t="n">
        <f aca="false">C24/D24</f>
        <v>0.0299744128348984</v>
      </c>
      <c r="F24" s="7" t="n">
        <v>20</v>
      </c>
    </row>
    <row r="25" customFormat="false" ht="15" hidden="false" customHeight="false" outlineLevel="0" collapsed="false">
      <c r="A25" s="12" t="s">
        <v>70</v>
      </c>
      <c r="B25" s="12" t="s">
        <v>47</v>
      </c>
      <c r="C25" s="8" t="n">
        <v>88250</v>
      </c>
      <c r="D25" s="8" t="n">
        <v>2949820</v>
      </c>
      <c r="E25" s="9" t="n">
        <f aca="false">C25/D25</f>
        <v>0.0299170796862181</v>
      </c>
      <c r="F25" s="7" t="n">
        <v>21</v>
      </c>
    </row>
    <row r="26" customFormat="false" ht="15" hidden="false" customHeight="false" outlineLevel="0" collapsed="false">
      <c r="A26" s="12" t="s">
        <v>71</v>
      </c>
      <c r="B26" s="12" t="s">
        <v>47</v>
      </c>
      <c r="C26" s="8" t="n">
        <v>87290</v>
      </c>
      <c r="D26" s="8" t="n">
        <v>2936050</v>
      </c>
      <c r="E26" s="9" t="n">
        <f aca="false">C26/D26</f>
        <v>0.0297304201222731</v>
      </c>
      <c r="F26" s="7" t="n">
        <v>22</v>
      </c>
    </row>
    <row r="27" customFormat="false" ht="15" hidden="false" customHeight="false" outlineLevel="0" collapsed="false">
      <c r="A27" s="12" t="s">
        <v>72</v>
      </c>
      <c r="B27" s="12" t="s">
        <v>49</v>
      </c>
      <c r="C27" s="8" t="n">
        <v>56340</v>
      </c>
      <c r="D27" s="8" t="n">
        <v>1934900</v>
      </c>
      <c r="E27" s="9" t="n">
        <f aca="false">C27/D27</f>
        <v>0.0291177838647992</v>
      </c>
      <c r="F27" s="7" t="n">
        <v>23</v>
      </c>
    </row>
    <row r="28" customFormat="false" ht="15" hidden="false" customHeight="false" outlineLevel="0" collapsed="false">
      <c r="A28" s="12" t="s">
        <v>73</v>
      </c>
      <c r="B28" s="12" t="s">
        <v>49</v>
      </c>
      <c r="C28" s="8" t="n">
        <v>49710</v>
      </c>
      <c r="D28" s="8" t="n">
        <v>1707680</v>
      </c>
      <c r="E28" s="9" t="n">
        <f aca="false">C28/D28</f>
        <v>0.0291096692588775</v>
      </c>
      <c r="F28" s="7" t="n">
        <v>24</v>
      </c>
    </row>
    <row r="29" customFormat="false" ht="15" hidden="false" customHeight="false" outlineLevel="0" collapsed="false">
      <c r="A29" s="12" t="s">
        <v>74</v>
      </c>
      <c r="B29" s="12" t="s">
        <v>65</v>
      </c>
      <c r="C29" s="8" t="n">
        <v>18640</v>
      </c>
      <c r="D29" s="8" t="n">
        <v>640610</v>
      </c>
      <c r="E29" s="9" t="n">
        <f aca="false">C29/D29</f>
        <v>0.0290972666677073</v>
      </c>
      <c r="F29" s="7" t="n">
        <v>25</v>
      </c>
    </row>
    <row r="30" customFormat="false" ht="15" hidden="false" customHeight="false" outlineLevel="0" collapsed="false">
      <c r="A30" s="12" t="s">
        <v>75</v>
      </c>
      <c r="B30" s="12" t="s">
        <v>47</v>
      </c>
      <c r="C30" s="8" t="n">
        <v>158610</v>
      </c>
      <c r="D30" s="8" t="n">
        <v>5550180</v>
      </c>
      <c r="E30" s="9" t="n">
        <f aca="false">C30/D30</f>
        <v>0.0285774515421121</v>
      </c>
      <c r="F30" s="7" t="n">
        <v>26</v>
      </c>
    </row>
    <row r="31" customFormat="false" ht="15" hidden="false" customHeight="false" outlineLevel="0" collapsed="false">
      <c r="A31" s="12" t="s">
        <v>76</v>
      </c>
      <c r="B31" s="12" t="s">
        <v>49</v>
      </c>
      <c r="C31" s="8" t="n">
        <v>78950</v>
      </c>
      <c r="D31" s="8" t="n">
        <v>2763030</v>
      </c>
      <c r="E31" s="9" t="n">
        <f aca="false">C31/D31</f>
        <v>0.0285737035066575</v>
      </c>
      <c r="F31" s="7" t="n">
        <v>27</v>
      </c>
    </row>
    <row r="32" customFormat="false" ht="15" hidden="false" customHeight="false" outlineLevel="0" collapsed="false">
      <c r="A32" s="12" t="s">
        <v>77</v>
      </c>
      <c r="B32" s="12" t="s">
        <v>65</v>
      </c>
      <c r="C32" s="8" t="n">
        <v>121020</v>
      </c>
      <c r="D32" s="8" t="n">
        <v>4285720</v>
      </c>
      <c r="E32" s="9" t="n">
        <f aca="false">C32/D32</f>
        <v>0.0282379623493835</v>
      </c>
      <c r="F32" s="7" t="n">
        <v>28</v>
      </c>
    </row>
    <row r="33" customFormat="false" ht="15" hidden="false" customHeight="false" outlineLevel="0" collapsed="false">
      <c r="A33" s="12" t="s">
        <v>78</v>
      </c>
      <c r="B33" s="12" t="s">
        <v>49</v>
      </c>
      <c r="C33" s="8" t="n">
        <v>392020</v>
      </c>
      <c r="D33" s="8" t="n">
        <v>14071160</v>
      </c>
      <c r="E33" s="9" t="n">
        <f aca="false">C33/D33</f>
        <v>0.0278598210808491</v>
      </c>
      <c r="F33" s="7" t="n">
        <v>29</v>
      </c>
    </row>
    <row r="34" customFormat="false" ht="15" hidden="false" customHeight="false" outlineLevel="0" collapsed="false">
      <c r="A34" s="12" t="s">
        <v>79</v>
      </c>
      <c r="B34" s="12" t="s">
        <v>47</v>
      </c>
      <c r="C34" s="8" t="n">
        <v>120810</v>
      </c>
      <c r="D34" s="8" t="n">
        <v>4403730</v>
      </c>
      <c r="E34" s="9" t="n">
        <f aca="false">C34/D34</f>
        <v>0.0274335620031201</v>
      </c>
      <c r="F34" s="7" t="n">
        <v>30</v>
      </c>
    </row>
    <row r="35" customFormat="false" ht="15" hidden="false" customHeight="false" outlineLevel="0" collapsed="false">
      <c r="A35" s="12" t="s">
        <v>80</v>
      </c>
      <c r="B35" s="12" t="s">
        <v>49</v>
      </c>
      <c r="C35" s="8" t="n">
        <v>61580</v>
      </c>
      <c r="D35" s="8" t="n">
        <v>2305080</v>
      </c>
      <c r="E35" s="9" t="n">
        <f aca="false">C35/D35</f>
        <v>0.0267149079424575</v>
      </c>
      <c r="F35" s="7" t="n">
        <v>31</v>
      </c>
    </row>
    <row r="36" customFormat="false" ht="15" hidden="false" customHeight="false" outlineLevel="0" collapsed="false">
      <c r="A36" s="12" t="s">
        <v>81</v>
      </c>
      <c r="B36" s="12" t="s">
        <v>49</v>
      </c>
      <c r="C36" s="8" t="n">
        <v>109380</v>
      </c>
      <c r="D36" s="8" t="n">
        <v>4109320</v>
      </c>
      <c r="E36" s="9" t="n">
        <f aca="false">C36/D36</f>
        <v>0.0266175425617864</v>
      </c>
      <c r="F36" s="7" t="n">
        <v>32</v>
      </c>
    </row>
    <row r="37" customFormat="false" ht="15" hidden="false" customHeight="false" outlineLevel="0" collapsed="false">
      <c r="A37" s="12" t="s">
        <v>82</v>
      </c>
      <c r="B37" s="12" t="s">
        <v>51</v>
      </c>
      <c r="C37" s="8" t="n">
        <v>51880</v>
      </c>
      <c r="D37" s="8" t="n">
        <v>1967130</v>
      </c>
      <c r="E37" s="9" t="n">
        <f aca="false">C37/D37</f>
        <v>0.0263734476114949</v>
      </c>
      <c r="F37" s="7" t="n">
        <v>33</v>
      </c>
    </row>
    <row r="38" customFormat="false" ht="15" hidden="false" customHeight="false" outlineLevel="0" collapsed="false">
      <c r="A38" s="12" t="s">
        <v>83</v>
      </c>
      <c r="B38" s="12" t="s">
        <v>51</v>
      </c>
      <c r="C38" s="8" t="n">
        <v>22950</v>
      </c>
      <c r="D38" s="8" t="n">
        <v>870970</v>
      </c>
      <c r="E38" s="9" t="n">
        <f aca="false">C38/D38</f>
        <v>0.0263499316853623</v>
      </c>
      <c r="F38" s="7" t="n">
        <v>34</v>
      </c>
    </row>
    <row r="39" customFormat="false" ht="15" hidden="false" customHeight="false" outlineLevel="0" collapsed="false">
      <c r="A39" s="12" t="s">
        <v>84</v>
      </c>
      <c r="B39" s="12" t="s">
        <v>49</v>
      </c>
      <c r="C39" s="8" t="n">
        <v>129670</v>
      </c>
      <c r="D39" s="8" t="n">
        <v>4941820</v>
      </c>
      <c r="E39" s="9" t="n">
        <f aca="false">C39/D39</f>
        <v>0.0262393207360851</v>
      </c>
      <c r="F39" s="7" t="n">
        <v>35</v>
      </c>
    </row>
    <row r="40" customFormat="false" ht="15" hidden="false" customHeight="false" outlineLevel="0" collapsed="false">
      <c r="A40" s="12" t="s">
        <v>85</v>
      </c>
      <c r="B40" s="12" t="s">
        <v>51</v>
      </c>
      <c r="C40" s="8" t="n">
        <v>8480</v>
      </c>
      <c r="D40" s="8" t="n">
        <v>325570</v>
      </c>
      <c r="E40" s="9" t="n">
        <f aca="false">C40/D40</f>
        <v>0.0260466259176214</v>
      </c>
      <c r="F40" s="7" t="n">
        <v>36</v>
      </c>
    </row>
    <row r="41" customFormat="false" ht="15" hidden="false" customHeight="false" outlineLevel="0" collapsed="false">
      <c r="A41" s="12" t="s">
        <v>86</v>
      </c>
      <c r="B41" s="12" t="s">
        <v>51</v>
      </c>
      <c r="C41" s="8" t="n">
        <v>40410</v>
      </c>
      <c r="D41" s="8" t="n">
        <v>1551540</v>
      </c>
      <c r="E41" s="9" t="n">
        <f aca="false">C41/D41</f>
        <v>0.0260450906840945</v>
      </c>
      <c r="F41" s="7" t="n">
        <v>37</v>
      </c>
    </row>
    <row r="42" customFormat="false" ht="15" hidden="false" customHeight="false" outlineLevel="0" collapsed="false">
      <c r="A42" s="12" t="s">
        <v>87</v>
      </c>
      <c r="B42" s="12" t="s">
        <v>65</v>
      </c>
      <c r="C42" s="8" t="n">
        <v>7890</v>
      </c>
      <c r="D42" s="8" t="n">
        <v>303890</v>
      </c>
      <c r="E42" s="9" t="n">
        <f aca="false">C42/D42</f>
        <v>0.0259633419987496</v>
      </c>
      <c r="F42" s="7" t="n">
        <v>38</v>
      </c>
    </row>
    <row r="43" customFormat="false" ht="15" hidden="false" customHeight="false" outlineLevel="0" collapsed="false">
      <c r="A43" s="12" t="s">
        <v>88</v>
      </c>
      <c r="B43" s="12" t="s">
        <v>51</v>
      </c>
      <c r="C43" s="8" t="n">
        <v>83930</v>
      </c>
      <c r="D43" s="8" t="n">
        <v>3239430</v>
      </c>
      <c r="E43" s="9" t="n">
        <f aca="false">C43/D43</f>
        <v>0.0259088790311876</v>
      </c>
      <c r="F43" s="7" t="n">
        <v>39</v>
      </c>
    </row>
    <row r="44" customFormat="false" ht="15" hidden="false" customHeight="false" outlineLevel="0" collapsed="false">
      <c r="A44" s="12" t="s">
        <v>89</v>
      </c>
      <c r="B44" s="12" t="s">
        <v>51</v>
      </c>
      <c r="C44" s="8" t="n">
        <v>91110</v>
      </c>
      <c r="D44" s="8" t="n">
        <v>3550970</v>
      </c>
      <c r="E44" s="9" t="n">
        <f aca="false">C44/D44</f>
        <v>0.0256577780155845</v>
      </c>
      <c r="F44" s="7" t="n">
        <v>40</v>
      </c>
    </row>
    <row r="45" customFormat="false" ht="15" hidden="false" customHeight="false" outlineLevel="0" collapsed="false">
      <c r="A45" s="12" t="s">
        <v>90</v>
      </c>
      <c r="B45" s="12" t="s">
        <v>65</v>
      </c>
      <c r="C45" s="8" t="n">
        <v>43400</v>
      </c>
      <c r="D45" s="8" t="n">
        <v>1696170</v>
      </c>
      <c r="E45" s="9" t="n">
        <f aca="false">C45/D45</f>
        <v>0.0255870579010359</v>
      </c>
      <c r="F45" s="7" t="n">
        <v>41</v>
      </c>
    </row>
    <row r="46" customFormat="false" ht="15" hidden="false" customHeight="false" outlineLevel="0" collapsed="false">
      <c r="A46" s="12" t="s">
        <v>91</v>
      </c>
      <c r="B46" s="12" t="s">
        <v>65</v>
      </c>
      <c r="C46" s="8" t="n">
        <v>17260</v>
      </c>
      <c r="D46" s="8" t="n">
        <v>683290</v>
      </c>
      <c r="E46" s="9" t="n">
        <f aca="false">C46/D46</f>
        <v>0.025260138447804</v>
      </c>
      <c r="F46" s="7" t="n">
        <v>42</v>
      </c>
    </row>
    <row r="47" customFormat="false" ht="15" hidden="false" customHeight="false" outlineLevel="0" collapsed="false">
      <c r="A47" s="12" t="s">
        <v>92</v>
      </c>
      <c r="B47" s="12" t="s">
        <v>49</v>
      </c>
      <c r="C47" s="8" t="n">
        <v>243640</v>
      </c>
      <c r="D47" s="8" t="n">
        <v>9929860</v>
      </c>
      <c r="E47" s="9" t="n">
        <f aca="false">C47/D47</f>
        <v>0.0245360961785967</v>
      </c>
      <c r="F47" s="7" t="n">
        <v>43</v>
      </c>
    </row>
    <row r="48" customFormat="false" ht="15" hidden="false" customHeight="false" outlineLevel="0" collapsed="false">
      <c r="A48" s="12" t="s">
        <v>93</v>
      </c>
      <c r="B48" s="12" t="s">
        <v>51</v>
      </c>
      <c r="C48" s="8" t="n">
        <v>42360</v>
      </c>
      <c r="D48" s="8" t="n">
        <v>1735590</v>
      </c>
      <c r="E48" s="9" t="n">
        <f aca="false">C48/D48</f>
        <v>0.024406685910843</v>
      </c>
      <c r="F48" s="7" t="n">
        <v>44</v>
      </c>
    </row>
    <row r="49" customFormat="false" ht="15" hidden="false" customHeight="false" outlineLevel="0" collapsed="false">
      <c r="A49" s="12" t="s">
        <v>94</v>
      </c>
      <c r="B49" s="12" t="s">
        <v>51</v>
      </c>
      <c r="C49" s="8" t="n">
        <v>426320</v>
      </c>
      <c r="D49" s="8" t="n">
        <v>18213700</v>
      </c>
      <c r="E49" s="9" t="n">
        <f aca="false">C49/D49</f>
        <v>0.0234065566029966</v>
      </c>
      <c r="F49" s="7" t="n">
        <v>45</v>
      </c>
    </row>
    <row r="50" customFormat="false" ht="15" hidden="false" customHeight="false" outlineLevel="0" collapsed="false">
      <c r="A50" s="12" t="s">
        <v>95</v>
      </c>
      <c r="B50" s="12" t="s">
        <v>65</v>
      </c>
      <c r="C50" s="8" t="n">
        <v>83990</v>
      </c>
      <c r="D50" s="8" t="n">
        <v>3637650</v>
      </c>
      <c r="E50" s="9" t="n">
        <f aca="false">C50/D50</f>
        <v>0.0230890822371586</v>
      </c>
      <c r="F50" s="7" t="n">
        <v>46</v>
      </c>
    </row>
    <row r="51" customFormat="false" ht="15" hidden="false" customHeight="false" outlineLevel="0" collapsed="false">
      <c r="A51" s="12" t="s">
        <v>96</v>
      </c>
      <c r="B51" s="12" t="s">
        <v>51</v>
      </c>
      <c r="C51" s="8" t="n">
        <v>64100</v>
      </c>
      <c r="D51" s="8" t="n">
        <v>2873900</v>
      </c>
      <c r="E51" s="9" t="n">
        <f aca="false">C51/D51</f>
        <v>0.0223041859494067</v>
      </c>
      <c r="F51" s="7" t="n">
        <v>47</v>
      </c>
    </row>
    <row r="52" customFormat="false" ht="15" hidden="false" customHeight="false" outlineLevel="0" collapsed="false">
      <c r="A52" s="12" t="s">
        <v>97</v>
      </c>
      <c r="B52" s="12" t="s">
        <v>51</v>
      </c>
      <c r="C52" s="8" t="n">
        <v>13990</v>
      </c>
      <c r="D52" s="8" t="n">
        <v>627530</v>
      </c>
      <c r="E52" s="9" t="n">
        <f aca="false">C52/D52</f>
        <v>0.0222937548802448</v>
      </c>
      <c r="F52" s="7" t="n">
        <v>48</v>
      </c>
    </row>
    <row r="53" customFormat="false" ht="15" hidden="false" customHeight="false" outlineLevel="0" collapsed="false">
      <c r="A53" s="12" t="s">
        <v>98</v>
      </c>
      <c r="B53" s="12" t="s">
        <v>65</v>
      </c>
      <c r="C53" s="8" t="n">
        <v>212400</v>
      </c>
      <c r="D53" s="8" t="n">
        <v>9688000</v>
      </c>
      <c r="E53" s="9" t="n">
        <f aca="false">C53/D53</f>
        <v>0.0219240297274979</v>
      </c>
      <c r="F53" s="7" t="n">
        <v>49</v>
      </c>
    </row>
    <row r="54" customFormat="false" ht="15" hidden="false" customHeight="false" outlineLevel="0" collapsed="false">
      <c r="A54" s="12" t="s">
        <v>99</v>
      </c>
      <c r="B54" s="12" t="s">
        <v>65</v>
      </c>
      <c r="C54" s="8" t="n">
        <v>10650</v>
      </c>
      <c r="D54" s="8" t="n">
        <v>501340</v>
      </c>
      <c r="E54" s="9" t="n">
        <f aca="false">C54/D54</f>
        <v>0.0212430685762157</v>
      </c>
      <c r="F54" s="7" t="n">
        <v>50</v>
      </c>
    </row>
    <row r="55" customFormat="false" ht="15" hidden="false" customHeight="false" outlineLevel="0" collapsed="false">
      <c r="A55" s="12" t="s">
        <v>100</v>
      </c>
      <c r="B55" s="12" t="s">
        <v>49</v>
      </c>
      <c r="C55" s="8" t="n">
        <v>3490</v>
      </c>
      <c r="D55" s="8" t="n">
        <v>701920</v>
      </c>
      <c r="E55" s="9" t="n">
        <f aca="false">C55/D55</f>
        <v>0.00497207658992478</v>
      </c>
      <c r="F55" s="7" t="n">
        <v>51</v>
      </c>
    </row>
    <row r="56" customFormat="false" ht="15" hidden="false" customHeight="false" outlineLevel="0" collapsed="false">
      <c r="A56" s="5" t="s">
        <v>101</v>
      </c>
      <c r="C56" s="10" t="n">
        <f aca="false">SUM(C5:C55)</f>
        <v>4276810</v>
      </c>
      <c r="D56" s="10" t="n">
        <v>155495750</v>
      </c>
      <c r="E56" s="11" t="n">
        <f aca="false">C56/D56</f>
        <v>0.0275043530128637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4"/>
    <col collapsed="false" customWidth="true" hidden="false" outlineLevel="0" max="3" min="3" style="0" width="16"/>
    <col collapsed="false" customWidth="true" hidden="false" outlineLevel="0" max="4" min="4" style="0" width="13"/>
  </cols>
  <sheetData>
    <row r="1" customFormat="false" ht="16.15" hidden="false" customHeight="false" outlineLevel="0" collapsed="false">
      <c r="A1" s="1" t="s">
        <v>102</v>
      </c>
    </row>
    <row r="2" customFormat="false" ht="15" hidden="false" customHeight="false" outlineLevel="0" collapsed="false">
      <c r="A2" s="2" t="s">
        <v>103</v>
      </c>
    </row>
    <row r="4" customFormat="false" ht="15" hidden="false" customHeight="false" outlineLevel="0" collapsed="false">
      <c r="A4" s="3" t="s">
        <v>41</v>
      </c>
      <c r="B4" s="3" t="s">
        <v>42</v>
      </c>
      <c r="C4" s="3" t="s">
        <v>43</v>
      </c>
      <c r="D4" s="3" t="s">
        <v>44</v>
      </c>
    </row>
    <row r="5" customFormat="false" ht="15" hidden="false" customHeight="false" outlineLevel="0" collapsed="false">
      <c r="A5" s="12" t="s">
        <v>47</v>
      </c>
      <c r="B5" s="8" t="n">
        <v>1015610</v>
      </c>
      <c r="C5" s="8" t="n">
        <v>32988610</v>
      </c>
      <c r="D5" s="9" t="n">
        <f aca="false">B5/C5</f>
        <v>0.0307866866776139</v>
      </c>
    </row>
    <row r="6" customFormat="false" ht="15" hidden="false" customHeight="false" outlineLevel="0" collapsed="false">
      <c r="A6" s="12" t="s">
        <v>49</v>
      </c>
      <c r="B6" s="8" t="n">
        <v>1656420</v>
      </c>
      <c r="C6" s="8" t="n">
        <v>58399780</v>
      </c>
      <c r="D6" s="9" t="n">
        <f aca="false">B6/C6</f>
        <v>0.0283634630130456</v>
      </c>
    </row>
    <row r="7" customFormat="false" ht="15" hidden="false" customHeight="false" outlineLevel="0" collapsed="false">
      <c r="A7" s="12" t="s">
        <v>65</v>
      </c>
      <c r="B7" s="8" t="n">
        <v>703280</v>
      </c>
      <c r="C7" s="8" t="n">
        <v>27501270</v>
      </c>
      <c r="D7" s="9" t="n">
        <f aca="false">B7/C7</f>
        <v>0.025572637190937</v>
      </c>
    </row>
    <row r="8" customFormat="false" ht="15" hidden="false" customHeight="false" outlineLevel="0" collapsed="false">
      <c r="A8" s="12" t="s">
        <v>51</v>
      </c>
      <c r="B8" s="8" t="n">
        <v>901500</v>
      </c>
      <c r="C8" s="8" t="n">
        <v>36606090</v>
      </c>
      <c r="D8" s="9" t="n">
        <f aca="false">B8/C8</f>
        <v>0.0246270497613922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2026-07-01T17:54:41Z</dcterms:created>
  <dc:creator>openpyxl</dc:creator>
  <dc:description/>
  <dc:language>en-US</dc:language>
  <cp:lastModifiedBy/>
  <dcterms:modified xsi:type="dcterms:W3CDTF">2026-07-01T17:54:44Z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